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-wada\Desktop\"/>
    </mc:Choice>
  </mc:AlternateContent>
  <xr:revisionPtr revIDLastSave="0" documentId="13_ncr:1_{D04B4464-7D40-4253-B0B8-A0EE71C535CC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記入例" sheetId="3" r:id="rId1"/>
    <sheet name="記入シート" sheetId="4" r:id="rId2"/>
  </sheets>
  <definedNames>
    <definedName name="_xlnm.Print_Area" localSheetId="1">記入シート!$A$1:$Q$63</definedName>
    <definedName name="_xlnm.Print_Area" localSheetId="0">記入例!$A$1:$Q$63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3" i="4" l="1"/>
  <c r="Q31" i="4"/>
  <c r="Q29" i="4"/>
  <c r="Q27" i="4"/>
  <c r="Q25" i="4"/>
  <c r="M35" i="4" s="1"/>
  <c r="Q23" i="4"/>
  <c r="Q21" i="4"/>
  <c r="Q19" i="4"/>
  <c r="Q17" i="4"/>
  <c r="Q15" i="4"/>
  <c r="Q13" i="4"/>
  <c r="Q7" i="4"/>
  <c r="E55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P53" i="4"/>
  <c r="M45" i="4"/>
  <c r="M9" i="4"/>
  <c r="H53" i="3"/>
  <c r="P53" i="3"/>
  <c r="H52" i="3"/>
  <c r="H51" i="3"/>
  <c r="H50" i="3"/>
  <c r="H49" i="3"/>
  <c r="H48" i="3"/>
  <c r="H47" i="3"/>
  <c r="H46" i="3"/>
  <c r="M45" i="3"/>
  <c r="H45" i="3"/>
  <c r="H44" i="3"/>
  <c r="H43" i="3"/>
  <c r="H42" i="3"/>
  <c r="H41" i="3"/>
  <c r="H40" i="3"/>
  <c r="H39" i="3"/>
  <c r="H38" i="3"/>
  <c r="H37" i="3"/>
  <c r="H36" i="3"/>
  <c r="H35" i="3"/>
  <c r="H34" i="3"/>
  <c r="Q33" i="3"/>
  <c r="H33" i="3"/>
  <c r="H32" i="3"/>
  <c r="Q31" i="3"/>
  <c r="H31" i="3"/>
  <c r="H30" i="3"/>
  <c r="Q29" i="3"/>
  <c r="H29" i="3"/>
  <c r="H28" i="3"/>
  <c r="Q27" i="3"/>
  <c r="H27" i="3"/>
  <c r="H26" i="3"/>
  <c r="Q25" i="3"/>
  <c r="H25" i="3"/>
  <c r="H24" i="3"/>
  <c r="Q23" i="3"/>
  <c r="H23" i="3"/>
  <c r="H22" i="3"/>
  <c r="Q21" i="3"/>
  <c r="H21" i="3"/>
  <c r="H20" i="3"/>
  <c r="Q19" i="3"/>
  <c r="H19" i="3"/>
  <c r="H18" i="3"/>
  <c r="Q17" i="3"/>
  <c r="H17" i="3"/>
  <c r="H16" i="3"/>
  <c r="Q15" i="3"/>
  <c r="H15" i="3"/>
  <c r="H14" i="3"/>
  <c r="Q13" i="3"/>
  <c r="H13" i="3"/>
  <c r="H12" i="3"/>
  <c r="H11" i="3"/>
  <c r="H10" i="3"/>
  <c r="M9" i="3"/>
  <c r="H9" i="3"/>
  <c r="H8" i="3"/>
  <c r="Q7" i="3"/>
  <c r="H7" i="3"/>
  <c r="M35" i="3" l="1"/>
  <c r="O46" i="3" s="1"/>
  <c r="O46" i="4"/>
</calcChain>
</file>

<file path=xl/sharedStrings.xml><?xml version="1.0" encoding="utf-8"?>
<sst xmlns="http://schemas.openxmlformats.org/spreadsheetml/2006/main" count="309" uniqueCount="127">
  <si>
    <t>協力校コード</t>
    <rPh sb="0" eb="3">
      <t>キョウリョクコウ</t>
    </rPh>
    <phoneticPr fontId="1"/>
  </si>
  <si>
    <t>年次区分</t>
    <rPh sb="0" eb="2">
      <t>ネンジ</t>
    </rPh>
    <rPh sb="2" eb="4">
      <t>クブン</t>
    </rPh>
    <phoneticPr fontId="1"/>
  </si>
  <si>
    <t>一年次科目</t>
    <rPh sb="0" eb="1">
      <t>イチ</t>
    </rPh>
    <rPh sb="1" eb="3">
      <t>ネンジ</t>
    </rPh>
    <rPh sb="3" eb="5">
      <t>カモク</t>
    </rPh>
    <phoneticPr fontId="1"/>
  </si>
  <si>
    <t>二年次科目</t>
    <rPh sb="0" eb="1">
      <t>ニ</t>
    </rPh>
    <rPh sb="1" eb="3">
      <t>ネンジ</t>
    </rPh>
    <rPh sb="3" eb="5">
      <t>カモク</t>
    </rPh>
    <phoneticPr fontId="1"/>
  </si>
  <si>
    <t>体育３</t>
    <rPh sb="0" eb="2">
      <t>タイイク</t>
    </rPh>
    <phoneticPr fontId="1"/>
  </si>
  <si>
    <t>音楽Ⅱ</t>
    <rPh sb="0" eb="2">
      <t>オンガク</t>
    </rPh>
    <phoneticPr fontId="1"/>
  </si>
  <si>
    <t>美術Ⅱ</t>
    <rPh sb="0" eb="2">
      <t>ビジュツ</t>
    </rPh>
    <phoneticPr fontId="1"/>
  </si>
  <si>
    <t>書道Ⅱ</t>
    <rPh sb="0" eb="2">
      <t>ショドウ</t>
    </rPh>
    <phoneticPr fontId="1"/>
  </si>
  <si>
    <t>倫理</t>
    <rPh sb="0" eb="2">
      <t>リンリ</t>
    </rPh>
    <phoneticPr fontId="1"/>
  </si>
  <si>
    <t>体育４</t>
    <rPh sb="0" eb="2">
      <t>タイイク</t>
    </rPh>
    <phoneticPr fontId="1"/>
  </si>
  <si>
    <t>受講生徒数</t>
    <rPh sb="0" eb="2">
      <t>ジュコウ</t>
    </rPh>
    <rPh sb="2" eb="5">
      <t>セイトスウ</t>
    </rPh>
    <phoneticPr fontId="1"/>
  </si>
  <si>
    <t>編成学級数</t>
    <rPh sb="0" eb="2">
      <t>ヘンセイ</t>
    </rPh>
    <rPh sb="2" eb="5">
      <t>ガッキュウスウ</t>
    </rPh>
    <phoneticPr fontId="1"/>
  </si>
  <si>
    <t>体育１</t>
    <rPh sb="0" eb="2">
      <t>タイイク</t>
    </rPh>
    <phoneticPr fontId="1"/>
  </si>
  <si>
    <t>保健</t>
    <rPh sb="0" eb="2">
      <t>ホケン</t>
    </rPh>
    <phoneticPr fontId="1"/>
  </si>
  <si>
    <t>体育２</t>
    <rPh sb="0" eb="2">
      <t>タイイク</t>
    </rPh>
    <phoneticPr fontId="1"/>
  </si>
  <si>
    <t>音楽Ⅰ</t>
    <rPh sb="0" eb="2">
      <t>オンガク</t>
    </rPh>
    <phoneticPr fontId="1"/>
  </si>
  <si>
    <t>美術Ⅰ</t>
    <rPh sb="0" eb="2">
      <t>ビジュツ</t>
    </rPh>
    <phoneticPr fontId="1"/>
  </si>
  <si>
    <t>書道Ⅰ</t>
    <rPh sb="0" eb="2">
      <t>ショドウ</t>
    </rPh>
    <phoneticPr fontId="1"/>
  </si>
  <si>
    <t>三年次科目</t>
    <rPh sb="0" eb="1">
      <t>サン</t>
    </rPh>
    <rPh sb="1" eb="3">
      <t>ネンジ</t>
    </rPh>
    <rPh sb="3" eb="5">
      <t>カモク</t>
    </rPh>
    <phoneticPr fontId="1"/>
  </si>
  <si>
    <t>科学と人間生活</t>
    <rPh sb="0" eb="2">
      <t>カガク</t>
    </rPh>
    <rPh sb="3" eb="5">
      <t>ニンゲン</t>
    </rPh>
    <rPh sb="5" eb="7">
      <t>セイカツ</t>
    </rPh>
    <phoneticPr fontId="1"/>
  </si>
  <si>
    <t>物理基礎</t>
    <rPh sb="0" eb="2">
      <t>ブツリ</t>
    </rPh>
    <rPh sb="2" eb="4">
      <t>キソ</t>
    </rPh>
    <phoneticPr fontId="1"/>
  </si>
  <si>
    <t>化学基礎</t>
    <rPh sb="0" eb="2">
      <t>カガク</t>
    </rPh>
    <rPh sb="2" eb="4">
      <t>キソ</t>
    </rPh>
    <phoneticPr fontId="1"/>
  </si>
  <si>
    <t>生物基礎</t>
    <rPh sb="0" eb="2">
      <t>セイブツ</t>
    </rPh>
    <rPh sb="2" eb="4">
      <t>キソ</t>
    </rPh>
    <phoneticPr fontId="1"/>
  </si>
  <si>
    <t>地学基礎</t>
    <rPh sb="0" eb="2">
      <t>チガク</t>
    </rPh>
    <rPh sb="2" eb="4">
      <t>キソ</t>
    </rPh>
    <phoneticPr fontId="1"/>
  </si>
  <si>
    <t>時間</t>
    <rPh sb="0" eb="2">
      <t>ジカン</t>
    </rPh>
    <phoneticPr fontId="1"/>
  </si>
  <si>
    <t>　　　A４縦</t>
    <rPh sb="5" eb="6">
      <t>タテ</t>
    </rPh>
    <phoneticPr fontId="1"/>
  </si>
  <si>
    <t>最低面接時間数</t>
    <rPh sb="0" eb="2">
      <t>サイテイ</t>
    </rPh>
    <rPh sb="2" eb="4">
      <t>メンセツ</t>
    </rPh>
    <rPh sb="4" eb="6">
      <t>ジカン</t>
    </rPh>
    <rPh sb="6" eb="7">
      <t>スウ</t>
    </rPh>
    <phoneticPr fontId="1"/>
  </si>
  <si>
    <t>設定基準面接時間数</t>
    <rPh sb="0" eb="2">
      <t>セッテイ</t>
    </rPh>
    <rPh sb="2" eb="4">
      <t>キジュン</t>
    </rPh>
    <rPh sb="4" eb="6">
      <t>メンセツ</t>
    </rPh>
    <rPh sb="6" eb="8">
      <t>ジカン</t>
    </rPh>
    <rPh sb="8" eb="9">
      <t>スウ</t>
    </rPh>
    <phoneticPr fontId="1"/>
  </si>
  <si>
    <t>設定面接時間数</t>
    <rPh sb="0" eb="2">
      <t>セッテイ</t>
    </rPh>
    <rPh sb="2" eb="4">
      <t>メンセツ</t>
    </rPh>
    <rPh sb="4" eb="6">
      <t>ジカン</t>
    </rPh>
    <rPh sb="6" eb="7">
      <t>スウ</t>
    </rPh>
    <phoneticPr fontId="1"/>
  </si>
  <si>
    <t>指導時間数</t>
    <rPh sb="0" eb="2">
      <t>シドウ</t>
    </rPh>
    <rPh sb="2" eb="5">
      <t>ジカンスウ</t>
    </rPh>
    <phoneticPr fontId="1"/>
  </si>
  <si>
    <t>担当者数</t>
    <rPh sb="0" eb="2">
      <t>タントウ</t>
    </rPh>
    <rPh sb="3" eb="4">
      <t>カズ</t>
    </rPh>
    <phoneticPr fontId="1"/>
  </si>
  <si>
    <t>三　　年　　次</t>
    <rPh sb="0" eb="1">
      <t>サン</t>
    </rPh>
    <rPh sb="3" eb="4">
      <t>トシ</t>
    </rPh>
    <rPh sb="6" eb="7">
      <t>ツギ</t>
    </rPh>
    <phoneticPr fontId="1"/>
  </si>
  <si>
    <t>自主研究</t>
    <rPh sb="0" eb="2">
      <t>ジシュ</t>
    </rPh>
    <rPh sb="2" eb="4">
      <t>ケンキュウ</t>
    </rPh>
    <phoneticPr fontId="1"/>
  </si>
  <si>
    <t>小計（A)</t>
    <rPh sb="0" eb="2">
      <t>ショウケイ</t>
    </rPh>
    <phoneticPr fontId="1"/>
  </si>
  <si>
    <t>小計（B)</t>
    <rPh sb="0" eb="2">
      <t>ショウケイ</t>
    </rPh>
    <phoneticPr fontId="1"/>
  </si>
  <si>
    <t>(設定面接時間数×編成学級数×担当者数)</t>
    <rPh sb="1" eb="3">
      <t>セッテイ</t>
    </rPh>
    <rPh sb="3" eb="5">
      <t>メンセツ</t>
    </rPh>
    <rPh sb="5" eb="8">
      <t>ジカンスウ</t>
    </rPh>
    <rPh sb="9" eb="11">
      <t>ヘンセイ</t>
    </rPh>
    <rPh sb="11" eb="14">
      <t>ガッキュウスウ</t>
    </rPh>
    <rPh sb="15" eb="18">
      <t>タントウシャ</t>
    </rPh>
    <rPh sb="18" eb="19">
      <t>スウ</t>
    </rPh>
    <phoneticPr fontId="1"/>
  </si>
  <si>
    <t>回数</t>
    <phoneticPr fontId="1"/>
  </si>
  <si>
    <t>小計（C)</t>
    <rPh sb="0" eb="2">
      <t>ショウケイ</t>
    </rPh>
    <phoneticPr fontId="1"/>
  </si>
  <si>
    <t>試験監督担当者数並びに指導時間数</t>
    <rPh sb="4" eb="7">
      <t>タントウシャ</t>
    </rPh>
    <rPh sb="8" eb="9">
      <t>ナラ</t>
    </rPh>
    <rPh sb="11" eb="13">
      <t>シドウ</t>
    </rPh>
    <rPh sb="13" eb="16">
      <t>ジカンスウ</t>
    </rPh>
    <phoneticPr fontId="1"/>
  </si>
  <si>
    <t>中間試験Ａ１群</t>
    <rPh sb="0" eb="1">
      <t>ナカ</t>
    </rPh>
    <rPh sb="1" eb="2">
      <t>アイダ</t>
    </rPh>
    <rPh sb="2" eb="3">
      <t>タメシ</t>
    </rPh>
    <rPh sb="3" eb="4">
      <t>シルシ</t>
    </rPh>
    <rPh sb="6" eb="7">
      <t>グン</t>
    </rPh>
    <phoneticPr fontId="1"/>
  </si>
  <si>
    <t>中間試験Ａ２群</t>
    <rPh sb="0" eb="1">
      <t>ナカ</t>
    </rPh>
    <rPh sb="1" eb="2">
      <t>アイダ</t>
    </rPh>
    <rPh sb="2" eb="3">
      <t>タメシ</t>
    </rPh>
    <rPh sb="3" eb="4">
      <t>シルシ</t>
    </rPh>
    <rPh sb="6" eb="7">
      <t>グン</t>
    </rPh>
    <phoneticPr fontId="1"/>
  </si>
  <si>
    <t>終末試験Ａ１群</t>
    <rPh sb="0" eb="2">
      <t>シュウマツ</t>
    </rPh>
    <rPh sb="2" eb="3">
      <t>タメシ</t>
    </rPh>
    <rPh sb="3" eb="4">
      <t>シルシ</t>
    </rPh>
    <rPh sb="6" eb="7">
      <t>グン</t>
    </rPh>
    <phoneticPr fontId="1"/>
  </si>
  <si>
    <t>終末試験Ａ２群</t>
    <rPh sb="0" eb="2">
      <t>シュウマツ</t>
    </rPh>
    <rPh sb="2" eb="3">
      <t>タメシ</t>
    </rPh>
    <rPh sb="3" eb="4">
      <t>シルシ</t>
    </rPh>
    <rPh sb="6" eb="7">
      <t>グン</t>
    </rPh>
    <phoneticPr fontId="1"/>
  </si>
  <si>
    <t>名</t>
    <rPh sb="0" eb="1">
      <t>メイ</t>
    </rPh>
    <phoneticPr fontId="1"/>
  </si>
  <si>
    <t>報酬対応時間数(内数)</t>
    <rPh sb="0" eb="2">
      <t>ホウシュウ</t>
    </rPh>
    <rPh sb="2" eb="4">
      <t>タイオウ</t>
    </rPh>
    <rPh sb="4" eb="7">
      <t>ジカンスウ</t>
    </rPh>
    <rPh sb="8" eb="10">
      <t>ウチスウ</t>
    </rPh>
    <phoneticPr fontId="1"/>
  </si>
  <si>
    <t>日</t>
    <rPh sb="0" eb="1">
      <t>ニチ</t>
    </rPh>
    <phoneticPr fontId="1"/>
  </si>
  <si>
    <t>面接日合計数</t>
    <rPh sb="0" eb="3">
      <t>メンセツビ</t>
    </rPh>
    <rPh sb="3" eb="6">
      <t>ゴウケイスウ</t>
    </rPh>
    <phoneticPr fontId="1"/>
  </si>
  <si>
    <t>①+②+③</t>
    <phoneticPr fontId="1"/>
  </si>
  <si>
    <t>(設定面接時間数×編成学級数＝指導時間数)</t>
    <rPh sb="1" eb="3">
      <t>セッテイ</t>
    </rPh>
    <rPh sb="3" eb="5">
      <t>メンセツ</t>
    </rPh>
    <rPh sb="5" eb="8">
      <t>ジカンスウ</t>
    </rPh>
    <rPh sb="9" eb="11">
      <t>ヘンセイ</t>
    </rPh>
    <rPh sb="11" eb="14">
      <t>ガッキュウスウ</t>
    </rPh>
    <rPh sb="15" eb="17">
      <t>シドウ</t>
    </rPh>
    <rPh sb="17" eb="20">
      <t>ジカンスウ</t>
    </rPh>
    <phoneticPr fontId="1"/>
  </si>
  <si>
    <t>(回数×１回の時間数×担当者数＝指導時間数)</t>
    <rPh sb="1" eb="2">
      <t>カイ</t>
    </rPh>
    <rPh sb="2" eb="3">
      <t>スウ</t>
    </rPh>
    <rPh sb="5" eb="6">
      <t>カイ</t>
    </rPh>
    <rPh sb="7" eb="10">
      <t>ジカンスウ</t>
    </rPh>
    <rPh sb="11" eb="14">
      <t>タントウシャ</t>
    </rPh>
    <rPh sb="14" eb="15">
      <t>スウ</t>
    </rPh>
    <rPh sb="16" eb="18">
      <t>シドウ</t>
    </rPh>
    <rPh sb="18" eb="21">
      <t>ジカンスウ</t>
    </rPh>
    <phoneticPr fontId="1"/>
  </si>
  <si>
    <t>終末試験　Ｂ群</t>
    <rPh sb="0" eb="2">
      <t>シュウマツ</t>
    </rPh>
    <rPh sb="2" eb="3">
      <t>タメシ</t>
    </rPh>
    <rPh sb="3" eb="4">
      <t>シルシ</t>
    </rPh>
    <rPh sb="6" eb="7">
      <t>グン</t>
    </rPh>
    <phoneticPr fontId="1"/>
  </si>
  <si>
    <t>中間試験　Ｂ群</t>
    <rPh sb="0" eb="1">
      <t>ナカ</t>
    </rPh>
    <rPh sb="1" eb="2">
      <t>アイダ</t>
    </rPh>
    <rPh sb="2" eb="3">
      <t>タメシ</t>
    </rPh>
    <rPh sb="3" eb="4">
      <t>シルシ</t>
    </rPh>
    <rPh sb="6" eb="7">
      <t>グン</t>
    </rPh>
    <phoneticPr fontId="1"/>
  </si>
  <si>
    <t>小計（D）</t>
    <rPh sb="0" eb="2">
      <t>ショウケイ</t>
    </rPh>
    <phoneticPr fontId="1"/>
  </si>
  <si>
    <t>合計 （A)+(B)+(C)+(D)</t>
    <rPh sb="0" eb="2">
      <t>ゴウケイ</t>
    </rPh>
    <phoneticPr fontId="1"/>
  </si>
  <si>
    <t>(10)</t>
    <phoneticPr fontId="1"/>
  </si>
  <si>
    <t>始業式･入学式</t>
    <rPh sb="0" eb="3">
      <t>シギョウシキ</t>
    </rPh>
    <rPh sb="4" eb="7">
      <t>ニュウガクシキ</t>
    </rPh>
    <phoneticPr fontId="1"/>
  </si>
  <si>
    <t>遠足</t>
    <rPh sb="0" eb="2">
      <t>エンソク</t>
    </rPh>
    <phoneticPr fontId="1"/>
  </si>
  <si>
    <t>レクリエーション</t>
    <phoneticPr fontId="1"/>
  </si>
  <si>
    <t>体育大会</t>
    <rPh sb="0" eb="2">
      <t>タイイク</t>
    </rPh>
    <rPh sb="2" eb="4">
      <t>タイカイ</t>
    </rPh>
    <phoneticPr fontId="1"/>
  </si>
  <si>
    <t>終業式</t>
    <rPh sb="0" eb="3">
      <t>シュウギョウシキ</t>
    </rPh>
    <phoneticPr fontId="1"/>
  </si>
  <si>
    <t>送別会</t>
    <rPh sb="0" eb="3">
      <t>ソウベツカイ</t>
    </rPh>
    <phoneticPr fontId="1"/>
  </si>
  <si>
    <t>ホームルーム</t>
    <phoneticPr fontId="1"/>
  </si>
  <si>
    <t>　(記入上の留意点）</t>
    <rPh sb="2" eb="4">
      <t>キニュウ</t>
    </rPh>
    <rPh sb="4" eb="5">
      <t>ジョウ</t>
    </rPh>
    <rPh sb="6" eb="9">
      <t>リュウイテン</t>
    </rPh>
    <phoneticPr fontId="1"/>
  </si>
  <si>
    <t>北海道　　　◇　◇　◇　　　高等学校</t>
    <rPh sb="0" eb="3">
      <t>ホッカイドウ</t>
    </rPh>
    <rPh sb="14" eb="16">
      <t>コウトウ</t>
    </rPh>
    <rPh sb="16" eb="18">
      <t>ガッコウ</t>
    </rPh>
    <phoneticPr fontId="1"/>
  </si>
  <si>
    <t>１回の　　時間数</t>
    <rPh sb="1" eb="2">
      <t>カイ</t>
    </rPh>
    <rPh sb="5" eb="8">
      <t>ジカンスウ</t>
    </rPh>
    <phoneticPr fontId="1"/>
  </si>
  <si>
    <t>担当　者数</t>
    <rPh sb="3" eb="4">
      <t>シャ</t>
    </rPh>
    <rPh sb="4" eb="5">
      <t>スウ</t>
    </rPh>
    <phoneticPr fontId="1"/>
  </si>
  <si>
    <t>指導　　　時間数</t>
    <rPh sb="0" eb="2">
      <t>シドウ</t>
    </rPh>
    <rPh sb="5" eb="8">
      <t>ジカンスウ</t>
    </rPh>
    <phoneticPr fontId="1"/>
  </si>
  <si>
    <t>着色部分　　　に入力</t>
    <rPh sb="0" eb="2">
      <t>チャクショク</t>
    </rPh>
    <rPh sb="2" eb="3">
      <t>ブ</t>
    </rPh>
    <rPh sb="3" eb="4">
      <t>ブン</t>
    </rPh>
    <rPh sb="8" eb="10">
      <t>ニュウリョク</t>
    </rPh>
    <phoneticPr fontId="1"/>
  </si>
  <si>
    <t>特別活動の名称</t>
    <rPh sb="0" eb="2">
      <t>トクベツ</t>
    </rPh>
    <rPh sb="2" eb="4">
      <t>カツドウ</t>
    </rPh>
    <rPh sb="5" eb="7">
      <t>メイショウ</t>
    </rPh>
    <phoneticPr fontId="1"/>
  </si>
  <si>
    <t>区分</t>
    <rPh sb="0" eb="2">
      <t>クブン</t>
    </rPh>
    <phoneticPr fontId="1"/>
  </si>
  <si>
    <t>(15)</t>
    <phoneticPr fontId="1"/>
  </si>
  <si>
    <t>(16)</t>
    <phoneticPr fontId="1"/>
  </si>
  <si>
    <t>１　４月入学当初の予定で記入する。</t>
    <rPh sb="3" eb="4">
      <t>ガツ</t>
    </rPh>
    <rPh sb="4" eb="6">
      <t>ニュウガク</t>
    </rPh>
    <rPh sb="6" eb="8">
      <t>トウショ</t>
    </rPh>
    <rPh sb="9" eb="11">
      <t>ヨテイ</t>
    </rPh>
    <rPh sb="12" eb="14">
      <t>キニュウ</t>
    </rPh>
    <phoneticPr fontId="1"/>
  </si>
  <si>
    <t>LHR</t>
    <phoneticPr fontId="1"/>
  </si>
  <si>
    <t>学校</t>
    <rPh sb="0" eb="1">
      <t>ガク</t>
    </rPh>
    <rPh sb="1" eb="2">
      <t>コウ</t>
    </rPh>
    <phoneticPr fontId="1"/>
  </si>
  <si>
    <t>生徒</t>
    <rPh sb="0" eb="1">
      <t>セイ</t>
    </rPh>
    <rPh sb="1" eb="2">
      <t>ト</t>
    </rPh>
    <phoneticPr fontId="1"/>
  </si>
  <si>
    <t>交通安全教室</t>
    <rPh sb="0" eb="2">
      <t>コウツウ</t>
    </rPh>
    <rPh sb="2" eb="4">
      <t>アンゼン</t>
    </rPh>
    <rPh sb="4" eb="6">
      <t>キョウシツ</t>
    </rPh>
    <phoneticPr fontId="1"/>
  </si>
  <si>
    <t>５　合計欄には、報酬対応時間数(民間講師分)を内数として記入する。（協力校運営の手引きQ＆A15 を参照）</t>
    <rPh sb="2" eb="4">
      <t>ゴウケイ</t>
    </rPh>
    <rPh sb="4" eb="5">
      <t>ラン</t>
    </rPh>
    <rPh sb="8" eb="10">
      <t>ホウシュウ</t>
    </rPh>
    <rPh sb="10" eb="12">
      <t>タイオウ</t>
    </rPh>
    <rPh sb="12" eb="15">
      <t>ジカンスウ</t>
    </rPh>
    <rPh sb="16" eb="18">
      <t>ミンカン</t>
    </rPh>
    <rPh sb="18" eb="20">
      <t>コウシ</t>
    </rPh>
    <rPh sb="20" eb="21">
      <t>ブン</t>
    </rPh>
    <rPh sb="23" eb="24">
      <t>ウチ</t>
    </rPh>
    <rPh sb="24" eb="25">
      <t>スウ</t>
    </rPh>
    <rPh sb="28" eb="30">
      <t>キニュウ</t>
    </rPh>
    <rPh sb="34" eb="37">
      <t>キョウリョクコウ</t>
    </rPh>
    <rPh sb="37" eb="39">
      <t>ウンエイ</t>
    </rPh>
    <rPh sb="40" eb="42">
      <t>テビ</t>
    </rPh>
    <rPh sb="50" eb="52">
      <t>サンショウ</t>
    </rPh>
    <phoneticPr fontId="1"/>
  </si>
  <si>
    <t>４　特別活動の区分は、ホームルームを「LHR」、生徒会活動を「生徒」、学校行事を「学校」と記入する。</t>
    <rPh sb="2" eb="4">
      <t>トクベツ</t>
    </rPh>
    <rPh sb="4" eb="6">
      <t>カツドウ</t>
    </rPh>
    <rPh sb="7" eb="9">
      <t>クブン</t>
    </rPh>
    <rPh sb="24" eb="27">
      <t>セイトカイ</t>
    </rPh>
    <rPh sb="27" eb="29">
      <t>カツドウ</t>
    </rPh>
    <rPh sb="31" eb="33">
      <t>セイト</t>
    </rPh>
    <rPh sb="35" eb="37">
      <t>ガッコウ</t>
    </rPh>
    <rPh sb="37" eb="39">
      <t>ギョウジ</t>
    </rPh>
    <rPh sb="41" eb="43">
      <t>ガッコウ</t>
    </rPh>
    <rPh sb="45" eb="47">
      <t>キニュウ</t>
    </rPh>
    <phoneticPr fontId="1"/>
  </si>
  <si>
    <t>教科科目名</t>
    <rPh sb="0" eb="2">
      <t>キョウカ</t>
    </rPh>
    <rPh sb="2" eb="4">
      <t>カモク</t>
    </rPh>
    <rPh sb="4" eb="5">
      <t>メイ</t>
    </rPh>
    <phoneticPr fontId="1"/>
  </si>
  <si>
    <t>②特別活動のみの日数</t>
    <rPh sb="1" eb="3">
      <t>トクベツ</t>
    </rPh>
    <rPh sb="3" eb="5">
      <t>カツドウ</t>
    </rPh>
    <rPh sb="8" eb="10">
      <t>ニッスウ</t>
    </rPh>
    <rPh sb="9" eb="10">
      <t>スウ</t>
    </rPh>
    <phoneticPr fontId="1"/>
  </si>
  <si>
    <t>①教科･科目実施日数</t>
    <rPh sb="1" eb="3">
      <t>キョウカ</t>
    </rPh>
    <rPh sb="4" eb="6">
      <t>カモク</t>
    </rPh>
    <rPh sb="6" eb="8">
      <t>ジッシ</t>
    </rPh>
    <rPh sb="8" eb="10">
      <t>ニッスウ</t>
    </rPh>
    <rPh sb="9" eb="10">
      <t>スウ</t>
    </rPh>
    <phoneticPr fontId="1"/>
  </si>
  <si>
    <t>③試験のみの日数</t>
    <rPh sb="1" eb="3">
      <t>シケン</t>
    </rPh>
    <rPh sb="6" eb="7">
      <t>ヒ</t>
    </rPh>
    <rPh sb="7" eb="8">
      <t>スウ</t>
    </rPh>
    <phoneticPr fontId="1"/>
  </si>
  <si>
    <t>歓迎会</t>
    <rPh sb="0" eb="3">
      <t>カンゲイカイ</t>
    </rPh>
    <phoneticPr fontId="1"/>
  </si>
  <si>
    <t>（　20　）時間</t>
    <rPh sb="6" eb="8">
      <t>ジカン</t>
    </rPh>
    <phoneticPr fontId="1"/>
  </si>
  <si>
    <t>地区スクーリング</t>
    <rPh sb="0" eb="2">
      <t>チク</t>
    </rPh>
    <phoneticPr fontId="1"/>
  </si>
  <si>
    <t>３　地区スクーリング等、実施時間数が未定の行事は昨年度実績で記入する。</t>
    <rPh sb="2" eb="4">
      <t>チク</t>
    </rPh>
    <rPh sb="10" eb="11">
      <t>トウ</t>
    </rPh>
    <rPh sb="12" eb="14">
      <t>ジッシ</t>
    </rPh>
    <rPh sb="14" eb="17">
      <t>ジカンスウ</t>
    </rPh>
    <rPh sb="18" eb="19">
      <t>ミ</t>
    </rPh>
    <rPh sb="19" eb="20">
      <t>サダム</t>
    </rPh>
    <rPh sb="21" eb="23">
      <t>ギョウジ</t>
    </rPh>
    <rPh sb="24" eb="27">
      <t>サクネンド</t>
    </rPh>
    <rPh sb="27" eb="29">
      <t>ジッセキ</t>
    </rPh>
    <rPh sb="30" eb="32">
      <t>キニュウ</t>
    </rPh>
    <phoneticPr fontId="1"/>
  </si>
  <si>
    <t xml:space="preserve">  　（　）でくくり、小計（A）には算入しない。このとき、編成学級数を「０」とする。</t>
    <rPh sb="11" eb="13">
      <t>ショウケイ</t>
    </rPh>
    <rPh sb="29" eb="31">
      <t>ヘンセイ</t>
    </rPh>
    <rPh sb="31" eb="34">
      <t>ガッキュウスウ</t>
    </rPh>
    <phoneticPr fontId="1"/>
  </si>
  <si>
    <t>２　一人の担当者が複数科目を同時に実施している場合（体育１と２、書道ⅠとⅡ等）は、重複実施の時間数を</t>
    <rPh sb="2" eb="4">
      <t>ヒトリ</t>
    </rPh>
    <rPh sb="5" eb="8">
      <t>タントウシャ</t>
    </rPh>
    <rPh sb="9" eb="11">
      <t>フクスウ</t>
    </rPh>
    <rPh sb="11" eb="13">
      <t>カモク</t>
    </rPh>
    <rPh sb="14" eb="15">
      <t>オナ</t>
    </rPh>
    <rPh sb="15" eb="16">
      <t>ジ</t>
    </rPh>
    <rPh sb="17" eb="19">
      <t>ジッシ</t>
    </rPh>
    <rPh sb="23" eb="25">
      <t>バアイ</t>
    </rPh>
    <rPh sb="26" eb="28">
      <t>タイイク</t>
    </rPh>
    <rPh sb="32" eb="34">
      <t>ショドウ</t>
    </rPh>
    <rPh sb="37" eb="38">
      <t>トウ</t>
    </rPh>
    <rPh sb="41" eb="43">
      <t>ジュウフク</t>
    </rPh>
    <rPh sb="43" eb="45">
      <t>ジッシ</t>
    </rPh>
    <rPh sb="46" eb="49">
      <t>ジカンスウ</t>
    </rPh>
    <phoneticPr fontId="1"/>
  </si>
  <si>
    <t>面接指導年間実施計画　指導時間調査</t>
    <rPh sb="0" eb="4">
      <t>メンセツシドウ</t>
    </rPh>
    <rPh sb="4" eb="6">
      <t>ネンカン</t>
    </rPh>
    <rPh sb="6" eb="8">
      <t>ジッシ</t>
    </rPh>
    <rPh sb="8" eb="10">
      <t>ケイカク</t>
    </rPh>
    <rPh sb="11" eb="13">
      <t>シドウ</t>
    </rPh>
    <rPh sb="13" eb="15">
      <t>ジカン</t>
    </rPh>
    <rPh sb="15" eb="17">
      <t>チョウサ</t>
    </rPh>
    <phoneticPr fontId="1"/>
  </si>
  <si>
    <t>総合的な探究の時間</t>
    <rPh sb="0" eb="3">
      <t>ソウゴウテキ</t>
    </rPh>
    <rPh sb="4" eb="6">
      <t>タンキュウ</t>
    </rPh>
    <rPh sb="7" eb="9">
      <t>ジカン</t>
    </rPh>
    <phoneticPr fontId="1"/>
  </si>
  <si>
    <t>現代の国語</t>
    <rPh sb="0" eb="2">
      <t>ゲンダイ</t>
    </rPh>
    <rPh sb="3" eb="5">
      <t>コクゴ</t>
    </rPh>
    <phoneticPr fontId="1"/>
  </si>
  <si>
    <t>歴史総合</t>
    <rPh sb="0" eb="2">
      <t>レキシ</t>
    </rPh>
    <rPh sb="2" eb="4">
      <t>ソウゴウ</t>
    </rPh>
    <phoneticPr fontId="1"/>
  </si>
  <si>
    <t>公共</t>
    <rPh sb="0" eb="2">
      <t>コウキョウ</t>
    </rPh>
    <phoneticPr fontId="1"/>
  </si>
  <si>
    <t>数学Ⅰ（上）</t>
    <rPh sb="0" eb="2">
      <t>スウガク</t>
    </rPh>
    <rPh sb="4" eb="5">
      <t>ジョウ</t>
    </rPh>
    <phoneticPr fontId="1"/>
  </si>
  <si>
    <t>英語コミュニケーションⅠ（上）</t>
    <rPh sb="13" eb="14">
      <t>ジョウ</t>
    </rPh>
    <phoneticPr fontId="1"/>
  </si>
  <si>
    <t>家庭総合（上）</t>
    <rPh sb="0" eb="2">
      <t>カテイ</t>
    </rPh>
    <rPh sb="2" eb="4">
      <t>ソウゴウ</t>
    </rPh>
    <rPh sb="5" eb="6">
      <t>ジョウ</t>
    </rPh>
    <phoneticPr fontId="1"/>
  </si>
  <si>
    <t>言語文化</t>
    <rPh sb="0" eb="4">
      <t>ゲンゴブンカ</t>
    </rPh>
    <phoneticPr fontId="1"/>
  </si>
  <si>
    <t>地理総合</t>
    <rPh sb="0" eb="2">
      <t>チリ</t>
    </rPh>
    <rPh sb="2" eb="4">
      <t>ソウゴウ</t>
    </rPh>
    <phoneticPr fontId="1"/>
  </si>
  <si>
    <t>数学Ⅰ（下）</t>
    <rPh sb="0" eb="2">
      <t>スウガク</t>
    </rPh>
    <rPh sb="4" eb="5">
      <t>シタ</t>
    </rPh>
    <phoneticPr fontId="1"/>
  </si>
  <si>
    <t>英語コミュニケーションⅠ（下）</t>
    <rPh sb="13" eb="14">
      <t>シタ</t>
    </rPh>
    <phoneticPr fontId="1"/>
  </si>
  <si>
    <t>情報Ⅰ</t>
    <rPh sb="0" eb="2">
      <t>ジョウホウ</t>
    </rPh>
    <phoneticPr fontId="1"/>
  </si>
  <si>
    <t>論理国語</t>
    <rPh sb="0" eb="2">
      <t>ロンリ</t>
    </rPh>
    <rPh sb="2" eb="4">
      <t>コクゴ</t>
    </rPh>
    <phoneticPr fontId="1"/>
  </si>
  <si>
    <t>文学国語</t>
    <rPh sb="0" eb="2">
      <t>ブンガク</t>
    </rPh>
    <rPh sb="2" eb="4">
      <t>コクゴ</t>
    </rPh>
    <phoneticPr fontId="1"/>
  </si>
  <si>
    <t>古典探究</t>
    <rPh sb="0" eb="2">
      <t>コテン</t>
    </rPh>
    <rPh sb="2" eb="4">
      <t>タンキュウ</t>
    </rPh>
    <phoneticPr fontId="1"/>
  </si>
  <si>
    <t>地理探究</t>
    <rPh sb="0" eb="2">
      <t>チリ</t>
    </rPh>
    <rPh sb="2" eb="4">
      <t>タンキュウ</t>
    </rPh>
    <phoneticPr fontId="1"/>
  </si>
  <si>
    <t>日本史探究</t>
    <rPh sb="0" eb="3">
      <t>ニホンシ</t>
    </rPh>
    <rPh sb="3" eb="5">
      <t>タンキュウ</t>
    </rPh>
    <phoneticPr fontId="1"/>
  </si>
  <si>
    <t>世界史探究</t>
    <rPh sb="0" eb="3">
      <t>セカイシ</t>
    </rPh>
    <rPh sb="3" eb="5">
      <t>タンキュウ</t>
    </rPh>
    <phoneticPr fontId="1"/>
  </si>
  <si>
    <t>政治･経済</t>
    <rPh sb="0" eb="2">
      <t>セイジ</t>
    </rPh>
    <rPh sb="3" eb="5">
      <t>ケイザイ</t>
    </rPh>
    <phoneticPr fontId="1"/>
  </si>
  <si>
    <t>数学Ⅱ(上)</t>
    <rPh sb="0" eb="2">
      <t>スウガク</t>
    </rPh>
    <rPh sb="4" eb="5">
      <t>ウエ</t>
    </rPh>
    <phoneticPr fontId="1"/>
  </si>
  <si>
    <t>数学Ａ</t>
    <rPh sb="0" eb="2">
      <t>スウガク</t>
    </rPh>
    <phoneticPr fontId="1"/>
  </si>
  <si>
    <t>(1２)</t>
    <phoneticPr fontId="1"/>
  </si>
  <si>
    <t>英語コミュニケーションⅡ（上）</t>
    <rPh sb="13" eb="14">
      <t>ウエ</t>
    </rPh>
    <phoneticPr fontId="1"/>
  </si>
  <si>
    <t>論理・表現Ⅰ</t>
    <rPh sb="0" eb="2">
      <t>ロンリ</t>
    </rPh>
    <rPh sb="3" eb="6">
      <t>ヒョウゲンイチ</t>
    </rPh>
    <phoneticPr fontId="1"/>
  </si>
  <si>
    <t>ビジネス基礎</t>
    <rPh sb="4" eb="6">
      <t>キソ</t>
    </rPh>
    <phoneticPr fontId="1"/>
  </si>
  <si>
    <t>ビジネス法規</t>
    <rPh sb="4" eb="6">
      <t>ホウキ</t>
    </rPh>
    <phoneticPr fontId="1"/>
  </si>
  <si>
    <t>保育基礎</t>
    <rPh sb="0" eb="2">
      <t>ホイク</t>
    </rPh>
    <rPh sb="2" eb="4">
      <t>キソ</t>
    </rPh>
    <phoneticPr fontId="1"/>
  </si>
  <si>
    <t>四
年
次科目</t>
    <rPh sb="0" eb="1">
      <t>ヨン</t>
    </rPh>
    <rPh sb="2" eb="3">
      <t>ネン</t>
    </rPh>
    <rPh sb="4" eb="5">
      <t>ジ</t>
    </rPh>
    <rPh sb="5" eb="7">
      <t>カモク</t>
    </rPh>
    <phoneticPr fontId="1"/>
  </si>
  <si>
    <t>数学Ⅱ(下)</t>
    <rPh sb="0" eb="2">
      <t>スウガク</t>
    </rPh>
    <rPh sb="4" eb="5">
      <t>シタ</t>
    </rPh>
    <phoneticPr fontId="1"/>
  </si>
  <si>
    <t>(６)</t>
    <phoneticPr fontId="1"/>
  </si>
  <si>
    <t>(１5)</t>
    <phoneticPr fontId="1"/>
  </si>
  <si>
    <t>英語コミュニケーションⅡ（下）</t>
    <rPh sb="13" eb="14">
      <t>シタ</t>
    </rPh>
    <phoneticPr fontId="1"/>
  </si>
  <si>
    <t>簿記(下)</t>
    <rPh sb="0" eb="2">
      <t>ボキ</t>
    </rPh>
    <rPh sb="3" eb="4">
      <t>シタ</t>
    </rPh>
    <phoneticPr fontId="1"/>
  </si>
  <si>
    <t>（　　）時間</t>
    <rPh sb="4" eb="6">
      <t>ジカン</t>
    </rPh>
    <phoneticPr fontId="1"/>
  </si>
  <si>
    <t>北海道　　　　　　　　　　　高等学校</t>
    <rPh sb="0" eb="3">
      <t>ホッカイドウ</t>
    </rPh>
    <rPh sb="14" eb="16">
      <t>コウトウ</t>
    </rPh>
    <rPh sb="16" eb="18">
      <t>ガッコウ</t>
    </rPh>
    <phoneticPr fontId="1"/>
  </si>
  <si>
    <t>簿記</t>
    <rPh sb="0" eb="2">
      <t>ボキ</t>
    </rPh>
    <phoneticPr fontId="1"/>
  </si>
  <si>
    <t>家庭総合（下）</t>
    <rPh sb="0" eb="2">
      <t>カテイ</t>
    </rPh>
    <rPh sb="2" eb="4">
      <t>ソウゴウ</t>
    </rPh>
    <rPh sb="5" eb="6">
      <t>シタ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</si>
</sst>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\(0\)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7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Ｐ明朝"/>
      <family val="1"/>
      <charset val="128"/>
    </font>
    <font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4"/>
      <name val="ＭＳ Ｐゴシック"/>
      <family val="3"/>
      <charset val="128"/>
    </font>
    <font>
      <sz val="9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</borders>
  <cellStyleXfs count="1">
    <xf numFmtId="0" fontId="0" fillId="0" borderId="0"/>
  </cellStyleXfs>
  <cellXfs count="22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Alignment="1">
      <alignment vertical="center"/>
    </xf>
    <xf numFmtId="0" fontId="0" fillId="0" borderId="3" xfId="0" applyBorder="1" applyAlignment="1" applyProtection="1">
      <alignment horizontal="distributed" vertical="distributed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distributed" vertical="distributed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distributed" vertical="distributed"/>
      <protection locked="0"/>
    </xf>
    <xf numFmtId="0" fontId="0" fillId="0" borderId="7" xfId="0" applyBorder="1" applyAlignment="1" applyProtection="1">
      <alignment horizontal="distributed" vertical="distributed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6" xfId="0" applyBorder="1" applyAlignment="1" applyProtection="1">
      <alignment horizontal="distributed" vertical="distributed"/>
      <protection locked="0"/>
    </xf>
    <xf numFmtId="0" fontId="5" fillId="0" borderId="0" xfId="0" applyFont="1" applyAlignment="1" applyProtection="1">
      <alignment vertical="center"/>
      <protection locked="0"/>
    </xf>
    <xf numFmtId="0" fontId="0" fillId="0" borderId="14" xfId="0" applyBorder="1" applyProtection="1"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21" xfId="0" applyBorder="1" applyProtection="1"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vertical="center"/>
      <protection locked="0"/>
    </xf>
    <xf numFmtId="0" fontId="0" fillId="0" borderId="26" xfId="0" applyBorder="1" applyAlignment="1" applyProtection="1">
      <alignment vertical="center"/>
      <protection locked="0"/>
    </xf>
    <xf numFmtId="0" fontId="0" fillId="0" borderId="27" xfId="0" applyBorder="1" applyAlignment="1" applyProtection="1">
      <alignment vertical="center"/>
      <protection locked="0"/>
    </xf>
    <xf numFmtId="0" fontId="2" fillId="0" borderId="28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7" fillId="0" borderId="29" xfId="0" applyFont="1" applyBorder="1" applyAlignment="1" applyProtection="1">
      <alignment vertical="center"/>
      <protection locked="0"/>
    </xf>
    <xf numFmtId="0" fontId="7" fillId="0" borderId="30" xfId="0" applyFont="1" applyBorder="1" applyAlignment="1" applyProtection="1">
      <alignment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5" fillId="0" borderId="30" xfId="0" applyFont="1" applyBorder="1" applyAlignment="1" applyProtection="1">
      <alignment horizontal="center" vertical="center"/>
      <protection locked="0"/>
    </xf>
    <xf numFmtId="0" fontId="2" fillId="0" borderId="30" xfId="0" applyFont="1" applyBorder="1" applyAlignment="1" applyProtection="1">
      <alignment vertical="center"/>
      <protection locked="0"/>
    </xf>
    <xf numFmtId="0" fontId="2" fillId="0" borderId="31" xfId="0" applyFont="1" applyBorder="1" applyAlignment="1" applyProtection="1">
      <alignment vertical="center"/>
      <protection locked="0"/>
    </xf>
    <xf numFmtId="0" fontId="0" fillId="0" borderId="33" xfId="0" applyBorder="1" applyAlignment="1" applyProtection="1">
      <alignment vertical="center"/>
      <protection locked="0"/>
    </xf>
    <xf numFmtId="0" fontId="0" fillId="0" borderId="34" xfId="0" applyBorder="1" applyAlignment="1" applyProtection="1">
      <alignment vertical="center"/>
      <protection locked="0"/>
    </xf>
    <xf numFmtId="0" fontId="0" fillId="0" borderId="35" xfId="0" applyBorder="1" applyAlignment="1" applyProtection="1">
      <alignment shrinkToFit="1"/>
      <protection locked="0"/>
    </xf>
    <xf numFmtId="0" fontId="6" fillId="0" borderId="4" xfId="0" applyFont="1" applyBorder="1" applyAlignment="1" applyProtection="1">
      <alignment horizontal="distributed" vertical="center"/>
      <protection locked="0"/>
    </xf>
    <xf numFmtId="0" fontId="0" fillId="0" borderId="2" xfId="0" applyBorder="1" applyAlignment="1">
      <alignment horizont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4" fillId="0" borderId="5" xfId="0" applyFont="1" applyBorder="1" applyAlignment="1" applyProtection="1">
      <alignment horizontal="distributed" vertical="distributed"/>
      <protection locked="0"/>
    </xf>
    <xf numFmtId="0" fontId="5" fillId="0" borderId="35" xfId="0" applyFont="1" applyBorder="1" applyProtection="1">
      <protection locked="0"/>
    </xf>
    <xf numFmtId="0" fontId="12" fillId="0" borderId="2" xfId="0" applyFont="1" applyBorder="1" applyAlignment="1" applyProtection="1">
      <alignment horizontal="right" vertical="center"/>
      <protection locked="0"/>
    </xf>
    <xf numFmtId="0" fontId="12" fillId="0" borderId="22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distributed"/>
      <protection locked="0"/>
    </xf>
    <xf numFmtId="0" fontId="0" fillId="0" borderId="10" xfId="0" applyBorder="1" applyAlignment="1" applyProtection="1">
      <alignment vertical="center"/>
      <protection locked="0"/>
    </xf>
    <xf numFmtId="0" fontId="8" fillId="2" borderId="3" xfId="0" applyFont="1" applyFill="1" applyBorder="1" applyAlignment="1" applyProtection="1">
      <alignment horizontal="center"/>
      <protection locked="0"/>
    </xf>
    <xf numFmtId="0" fontId="8" fillId="2" borderId="58" xfId="0" applyFont="1" applyFill="1" applyBorder="1" applyAlignment="1" applyProtection="1">
      <alignment horizontal="center"/>
      <protection locked="0"/>
    </xf>
    <xf numFmtId="0" fontId="8" fillId="2" borderId="4" xfId="0" applyFont="1" applyFill="1" applyBorder="1" applyAlignment="1" applyProtection="1">
      <alignment horizontal="center"/>
      <protection locked="0"/>
    </xf>
    <xf numFmtId="0" fontId="8" fillId="2" borderId="6" xfId="0" applyFont="1" applyFill="1" applyBorder="1" applyAlignment="1" applyProtection="1">
      <alignment horizontal="center"/>
      <protection locked="0"/>
    </xf>
    <xf numFmtId="0" fontId="8" fillId="2" borderId="7" xfId="0" applyFont="1" applyFill="1" applyBorder="1" applyAlignment="1" applyProtection="1">
      <alignment horizontal="center"/>
      <protection locked="0"/>
    </xf>
    <xf numFmtId="176" fontId="8" fillId="2" borderId="4" xfId="0" quotePrefix="1" applyNumberFormat="1" applyFont="1" applyFill="1" applyBorder="1" applyAlignment="1" applyProtection="1">
      <alignment horizontal="center"/>
      <protection locked="0"/>
    </xf>
    <xf numFmtId="0" fontId="8" fillId="2" borderId="5" xfId="0" applyFont="1" applyFill="1" applyBorder="1" applyAlignment="1" applyProtection="1">
      <alignment horizontal="center"/>
      <protection locked="0"/>
    </xf>
    <xf numFmtId="0" fontId="8" fillId="2" borderId="4" xfId="0" quotePrefix="1" applyFont="1" applyFill="1" applyBorder="1" applyAlignment="1" applyProtection="1">
      <alignment horizontal="center"/>
      <protection locked="0"/>
    </xf>
    <xf numFmtId="0" fontId="8" fillId="2" borderId="28" xfId="0" applyFont="1" applyFill="1" applyBorder="1" applyAlignment="1" applyProtection="1">
      <alignment vertical="center"/>
      <protection locked="0"/>
    </xf>
    <xf numFmtId="0" fontId="8" fillId="2" borderId="0" xfId="0" applyFont="1" applyFill="1" applyAlignment="1" applyProtection="1">
      <alignment vertical="center"/>
      <protection locked="0"/>
    </xf>
    <xf numFmtId="0" fontId="4" fillId="0" borderId="6" xfId="0" applyFont="1" applyBorder="1" applyAlignment="1" applyProtection="1">
      <alignment horizontal="distributed" vertical="distributed"/>
      <protection locked="0"/>
    </xf>
    <xf numFmtId="0" fontId="8" fillId="2" borderId="5" xfId="0" quotePrefix="1" applyFont="1" applyFill="1" applyBorder="1" applyAlignment="1" applyProtection="1">
      <alignment horizontal="center"/>
      <protection locked="0"/>
    </xf>
    <xf numFmtId="0" fontId="0" fillId="0" borderId="90" xfId="0" applyBorder="1" applyAlignment="1" applyProtection="1">
      <alignment horizontal="center"/>
      <protection locked="0"/>
    </xf>
    <xf numFmtId="0" fontId="0" fillId="0" borderId="60" xfId="0" applyBorder="1" applyAlignment="1" applyProtection="1">
      <alignment horizontal="center"/>
      <protection locked="0"/>
    </xf>
    <xf numFmtId="0" fontId="0" fillId="0" borderId="50" xfId="0" applyBorder="1" applyAlignment="1" applyProtection="1">
      <alignment horizontal="center"/>
      <protection locked="0"/>
    </xf>
    <xf numFmtId="0" fontId="8" fillId="2" borderId="50" xfId="0" applyFont="1" applyFill="1" applyBorder="1" applyAlignment="1" applyProtection="1">
      <alignment horizontal="center"/>
      <protection locked="0"/>
    </xf>
    <xf numFmtId="0" fontId="0" fillId="0" borderId="89" xfId="0" applyBorder="1" applyAlignment="1" applyProtection="1">
      <alignment vertical="center"/>
      <protection locked="0"/>
    </xf>
    <xf numFmtId="0" fontId="0" fillId="0" borderId="10" xfId="0" applyBorder="1"/>
    <xf numFmtId="0" fontId="0" fillId="2" borderId="55" xfId="0" applyFill="1" applyBorder="1" applyAlignment="1" applyProtection="1">
      <alignment horizontal="left" vertical="center" wrapText="1"/>
      <protection locked="0"/>
    </xf>
    <xf numFmtId="0" fontId="0" fillId="2" borderId="56" xfId="0" applyFill="1" applyBorder="1" applyAlignment="1" applyProtection="1">
      <alignment horizontal="left" vertical="center" wrapText="1"/>
      <protection locked="0"/>
    </xf>
    <xf numFmtId="0" fontId="0" fillId="2" borderId="85" xfId="0" applyFill="1" applyBorder="1" applyAlignment="1" applyProtection="1">
      <alignment horizontal="left" vertical="center" wrapText="1"/>
      <protection locked="0"/>
    </xf>
    <xf numFmtId="0" fontId="0" fillId="2" borderId="57" xfId="0" applyFill="1" applyBorder="1" applyAlignment="1" applyProtection="1">
      <alignment horizontal="left" vertical="center" wrapText="1"/>
      <protection locked="0"/>
    </xf>
    <xf numFmtId="0" fontId="0" fillId="2" borderId="28" xfId="0" applyFill="1" applyBorder="1" applyAlignment="1" applyProtection="1">
      <alignment horizontal="left" vertical="center" wrapText="1"/>
      <protection locked="0"/>
    </xf>
    <xf numFmtId="0" fontId="0" fillId="2" borderId="86" xfId="0" applyFill="1" applyBorder="1" applyAlignment="1" applyProtection="1">
      <alignment horizontal="left" vertical="center" wrapText="1"/>
      <protection locked="0"/>
    </xf>
    <xf numFmtId="0" fontId="0" fillId="2" borderId="55" xfId="0" applyFill="1" applyBorder="1" applyAlignment="1" applyProtection="1">
      <alignment horizontal="left" vertical="center" shrinkToFit="1"/>
      <protection locked="0"/>
    </xf>
    <xf numFmtId="0" fontId="0" fillId="2" borderId="56" xfId="0" applyFill="1" applyBorder="1" applyAlignment="1" applyProtection="1">
      <alignment horizontal="left" vertical="center" shrinkToFit="1"/>
      <protection locked="0"/>
    </xf>
    <xf numFmtId="0" fontId="0" fillId="2" borderId="85" xfId="0" applyFill="1" applyBorder="1" applyAlignment="1" applyProtection="1">
      <alignment horizontal="left" vertical="center" shrinkToFit="1"/>
      <protection locked="0"/>
    </xf>
    <xf numFmtId="0" fontId="0" fillId="2" borderId="57" xfId="0" applyFill="1" applyBorder="1" applyAlignment="1" applyProtection="1">
      <alignment horizontal="left" vertical="center" shrinkToFit="1"/>
      <protection locked="0"/>
    </xf>
    <xf numFmtId="0" fontId="0" fillId="2" borderId="28" xfId="0" applyFill="1" applyBorder="1" applyAlignment="1" applyProtection="1">
      <alignment horizontal="left" vertical="center" shrinkToFit="1"/>
      <protection locked="0"/>
    </xf>
    <xf numFmtId="0" fontId="0" fillId="2" borderId="86" xfId="0" applyFill="1" applyBorder="1" applyAlignment="1" applyProtection="1">
      <alignment horizontal="left" vertical="center" shrinkToFit="1"/>
      <protection locked="0"/>
    </xf>
    <xf numFmtId="0" fontId="0" fillId="2" borderId="81" xfId="0" applyFill="1" applyBorder="1" applyAlignment="1" applyProtection="1">
      <alignment horizontal="center" vertical="center" shrinkToFit="1"/>
      <protection locked="0"/>
    </xf>
    <xf numFmtId="0" fontId="0" fillId="2" borderId="80" xfId="0" applyFill="1" applyBorder="1" applyAlignment="1" applyProtection="1">
      <alignment horizontal="center" vertical="center" shrinkToFit="1"/>
      <protection locked="0"/>
    </xf>
    <xf numFmtId="0" fontId="0" fillId="2" borderId="81" xfId="0" applyFill="1" applyBorder="1" applyAlignment="1" applyProtection="1">
      <alignment horizontal="center" vertical="center" wrapText="1"/>
      <protection locked="0"/>
    </xf>
    <xf numFmtId="0" fontId="0" fillId="2" borderId="80" xfId="0" applyFill="1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2" borderId="48" xfId="0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left" vertical="center" wrapText="1"/>
      <protection locked="0"/>
    </xf>
    <xf numFmtId="0" fontId="0" fillId="2" borderId="88" xfId="0" applyFill="1" applyBorder="1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89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48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8" fillId="2" borderId="8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0" fillId="0" borderId="91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3" fillId="0" borderId="52" xfId="0" applyFont="1" applyBorder="1" applyAlignment="1" applyProtection="1">
      <alignment horizontal="center" vertical="distributed" wrapText="1"/>
      <protection locked="0"/>
    </xf>
    <xf numFmtId="0" fontId="0" fillId="0" borderId="45" xfId="0" applyBorder="1" applyAlignment="1">
      <alignment horizontal="center" vertical="distributed" wrapText="1"/>
    </xf>
    <xf numFmtId="0" fontId="0" fillId="0" borderId="46" xfId="0" applyBorder="1" applyAlignment="1">
      <alignment horizontal="center" vertical="distributed" wrapText="1"/>
    </xf>
    <xf numFmtId="0" fontId="8" fillId="2" borderId="6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0" fillId="0" borderId="60" xfId="0" applyBorder="1" applyAlignment="1" applyProtection="1">
      <alignment horizontal="center" vertical="center"/>
      <protection locked="0"/>
    </xf>
    <xf numFmtId="0" fontId="8" fillId="2" borderId="50" xfId="0" applyFont="1" applyFill="1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63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76" xfId="0" applyBorder="1" applyAlignment="1" applyProtection="1">
      <alignment horizontal="center" vertical="center"/>
      <protection locked="0"/>
    </xf>
    <xf numFmtId="0" fontId="8" fillId="2" borderId="6" xfId="0" applyFont="1" applyFill="1" applyBorder="1" applyAlignment="1" applyProtection="1">
      <alignment horizontal="center" vertical="center" wrapText="1" shrinkToFit="1"/>
      <protection locked="0"/>
    </xf>
    <xf numFmtId="0" fontId="8" fillId="2" borderId="3" xfId="0" applyFont="1" applyFill="1" applyBorder="1" applyAlignment="1" applyProtection="1">
      <alignment horizontal="center" vertical="center" wrapText="1" shrinkToFit="1"/>
      <protection locked="0"/>
    </xf>
    <xf numFmtId="0" fontId="8" fillId="2" borderId="6" xfId="0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2" borderId="53" xfId="0" applyFont="1" applyFill="1" applyBorder="1" applyAlignment="1" applyProtection="1">
      <alignment horizontal="center" vertical="center"/>
      <protection locked="0"/>
    </xf>
    <xf numFmtId="0" fontId="8" fillId="2" borderId="53" xfId="0" applyFont="1" applyFill="1" applyBorder="1" applyAlignment="1" applyProtection="1">
      <alignment horizontal="center" vertical="center" wrapText="1" shrinkToFit="1"/>
      <protection locked="0"/>
    </xf>
    <xf numFmtId="0" fontId="8" fillId="2" borderId="53" xfId="0" applyFont="1" applyFill="1" applyBorder="1" applyAlignment="1" applyProtection="1">
      <alignment horizontal="center" vertical="center" wrapText="1"/>
      <protection locked="0"/>
    </xf>
    <xf numFmtId="0" fontId="0" fillId="0" borderId="54" xfId="0" applyBorder="1" applyAlignment="1" applyProtection="1">
      <alignment horizontal="center" vertical="center" wrapText="1" shrinkToFit="1"/>
      <protection locked="0"/>
    </xf>
    <xf numFmtId="0" fontId="0" fillId="0" borderId="15" xfId="0" applyBorder="1" applyAlignment="1" applyProtection="1">
      <alignment horizontal="center" vertical="center" wrapText="1" shrinkToFit="1"/>
      <protection locked="0"/>
    </xf>
    <xf numFmtId="0" fontId="0" fillId="0" borderId="59" xfId="0" applyBorder="1" applyAlignment="1" applyProtection="1">
      <alignment horizontal="center" vertical="center" wrapText="1" shrinkToFit="1"/>
      <protection locked="0"/>
    </xf>
    <xf numFmtId="0" fontId="0" fillId="0" borderId="46" xfId="0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1" fillId="0" borderId="45" xfId="0" applyFont="1" applyBorder="1" applyAlignment="1" applyProtection="1">
      <alignment horizontal="center" vertical="center" wrapText="1"/>
      <protection locked="0"/>
    </xf>
    <xf numFmtId="0" fontId="3" fillId="0" borderId="49" xfId="0" applyFont="1" applyBorder="1" applyAlignment="1" applyProtection="1">
      <alignment horizontal="center" vertical="center" shrinkToFit="1"/>
      <protection locked="0"/>
    </xf>
    <xf numFmtId="0" fontId="3" fillId="0" borderId="50" xfId="0" applyFont="1" applyBorder="1" applyAlignment="1" applyProtection="1">
      <alignment horizontal="center" vertical="center" shrinkToFit="1"/>
      <protection locked="0"/>
    </xf>
    <xf numFmtId="0" fontId="3" fillId="0" borderId="49" xfId="0" applyFont="1" applyBorder="1" applyAlignment="1" applyProtection="1">
      <alignment horizontal="center" vertical="center" wrapText="1"/>
      <protection locked="0"/>
    </xf>
    <xf numFmtId="0" fontId="3" fillId="0" borderId="50" xfId="0" applyFont="1" applyBorder="1" applyAlignment="1" applyProtection="1">
      <alignment horizontal="center" vertical="center" wrapText="1"/>
      <protection locked="0"/>
    </xf>
    <xf numFmtId="0" fontId="0" fillId="2" borderId="10" xfId="0" applyFill="1" applyBorder="1" applyAlignment="1" applyProtection="1">
      <alignment horizontal="left" vertical="center" wrapText="1"/>
      <protection locked="0"/>
    </xf>
    <xf numFmtId="0" fontId="0" fillId="2" borderId="8" xfId="0" applyFill="1" applyBorder="1" applyAlignment="1" applyProtection="1">
      <alignment horizontal="left" vertical="center" wrapText="1"/>
      <protection locked="0"/>
    </xf>
    <xf numFmtId="0" fontId="0" fillId="2" borderId="87" xfId="0" applyFill="1" applyBorder="1" applyAlignment="1" applyProtection="1">
      <alignment horizontal="left" vertical="center" wrapText="1"/>
      <protection locked="0"/>
    </xf>
    <xf numFmtId="0" fontId="4" fillId="0" borderId="77" xfId="0" applyFont="1" applyBorder="1" applyAlignment="1" applyProtection="1">
      <alignment horizontal="center" vertical="center" shrinkToFit="1"/>
      <protection locked="0"/>
    </xf>
    <xf numFmtId="0" fontId="4" fillId="0" borderId="78" xfId="0" applyFont="1" applyBorder="1" applyAlignment="1" applyProtection="1">
      <alignment horizontal="center" vertical="center" shrinkToFit="1"/>
      <protection locked="0"/>
    </xf>
    <xf numFmtId="0" fontId="0" fillId="2" borderId="79" xfId="0" applyFill="1" applyBorder="1" applyAlignment="1" applyProtection="1">
      <alignment horizontal="center" vertical="center" wrapText="1"/>
      <protection locked="0"/>
    </xf>
    <xf numFmtId="0" fontId="0" fillId="0" borderId="41" xfId="0" applyBorder="1" applyAlignment="1" applyProtection="1">
      <alignment horizontal="center" vertical="distributed"/>
      <protection locked="0"/>
    </xf>
    <xf numFmtId="0" fontId="0" fillId="0" borderId="83" xfId="0" applyBorder="1" applyAlignment="1" applyProtection="1">
      <alignment horizontal="center" vertical="distributed"/>
      <protection locked="0"/>
    </xf>
    <xf numFmtId="0" fontId="0" fillId="0" borderId="42" xfId="0" applyBorder="1" applyAlignment="1" applyProtection="1">
      <alignment horizontal="center" vertical="center" textRotation="255"/>
      <protection locked="0"/>
    </xf>
    <xf numFmtId="0" fontId="0" fillId="0" borderId="50" xfId="0" applyBorder="1" applyAlignment="1" applyProtection="1">
      <alignment horizontal="center" vertical="center" textRotation="255"/>
      <protection locked="0"/>
    </xf>
    <xf numFmtId="0" fontId="4" fillId="0" borderId="42" xfId="0" applyFont="1" applyBorder="1" applyAlignment="1" applyProtection="1">
      <alignment horizontal="center" vertical="distributed"/>
      <protection locked="0"/>
    </xf>
    <xf numFmtId="0" fontId="4" fillId="0" borderId="50" xfId="0" applyFont="1" applyBorder="1" applyAlignment="1" applyProtection="1">
      <alignment horizontal="center" vertical="distributed"/>
      <protection locked="0"/>
    </xf>
    <xf numFmtId="0" fontId="5" fillId="0" borderId="42" xfId="0" applyFont="1" applyBorder="1" applyAlignment="1" applyProtection="1">
      <alignment horizontal="center" vertical="distributed" wrapText="1"/>
      <protection locked="0"/>
    </xf>
    <xf numFmtId="0" fontId="5" fillId="0" borderId="50" xfId="0" applyFont="1" applyBorder="1" applyAlignment="1" applyProtection="1">
      <alignment horizontal="center" vertical="distributed" wrapText="1"/>
      <protection locked="0"/>
    </xf>
    <xf numFmtId="0" fontId="0" fillId="0" borderId="44" xfId="0" applyBorder="1" applyAlignment="1" applyProtection="1">
      <alignment horizontal="distributed" vertical="distributed" wrapText="1"/>
      <protection locked="0"/>
    </xf>
    <xf numFmtId="0" fontId="0" fillId="0" borderId="46" xfId="0" applyBorder="1" applyAlignment="1" applyProtection="1">
      <alignment horizontal="distributed" vertical="distributed" wrapText="1"/>
      <protection locked="0"/>
    </xf>
    <xf numFmtId="0" fontId="5" fillId="0" borderId="42" xfId="0" applyFont="1" applyBorder="1" applyAlignment="1" applyProtection="1">
      <alignment horizontal="center" vertical="distributed" textRotation="255"/>
      <protection locked="0"/>
    </xf>
    <xf numFmtId="0" fontId="5" fillId="0" borderId="50" xfId="0" applyFont="1" applyBorder="1" applyAlignment="1" applyProtection="1">
      <alignment horizontal="center" vertical="distributed" textRotation="255"/>
      <protection locked="0"/>
    </xf>
    <xf numFmtId="0" fontId="0" fillId="0" borderId="42" xfId="0" applyBorder="1" applyAlignment="1" applyProtection="1">
      <alignment vertical="distributed" textRotation="255" wrapText="1"/>
      <protection locked="0"/>
    </xf>
    <xf numFmtId="0" fontId="0" fillId="0" borderId="50" xfId="0" applyBorder="1" applyAlignment="1" applyProtection="1">
      <alignment vertical="distributed" textRotation="255" wrapText="1"/>
      <protection locked="0"/>
    </xf>
    <xf numFmtId="0" fontId="3" fillId="0" borderId="32" xfId="0" applyFont="1" applyBorder="1" applyAlignment="1" applyProtection="1">
      <alignment horizontal="center" vertical="center" wrapText="1"/>
      <protection locked="0"/>
    </xf>
    <xf numFmtId="0" fontId="3" fillId="0" borderId="51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/>
    </xf>
    <xf numFmtId="0" fontId="0" fillId="0" borderId="43" xfId="0" applyBorder="1" applyAlignment="1" applyProtection="1">
      <alignment vertical="distributed" textRotation="255" wrapText="1"/>
      <protection locked="0"/>
    </xf>
    <xf numFmtId="0" fontId="0" fillId="0" borderId="17" xfId="0" applyBorder="1" applyAlignment="1" applyProtection="1">
      <alignment vertical="distributed" textRotation="255" wrapText="1"/>
      <protection locked="0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82" xfId="0" applyBorder="1" applyAlignment="1" applyProtection="1">
      <alignment vertical="distributed" textRotation="255" wrapText="1"/>
      <protection locked="0"/>
    </xf>
    <xf numFmtId="0" fontId="0" fillId="0" borderId="84" xfId="0" applyBorder="1" applyAlignment="1" applyProtection="1">
      <alignment vertical="distributed" textRotation="255" wrapText="1"/>
      <protection locked="0"/>
    </xf>
    <xf numFmtId="0" fontId="0" fillId="0" borderId="36" xfId="0" applyBorder="1" applyAlignment="1" applyProtection="1">
      <alignment horizontal="center" vertical="distributed" textRotation="255"/>
      <protection locked="0"/>
    </xf>
    <xf numFmtId="0" fontId="0" fillId="0" borderId="51" xfId="0" applyBorder="1" applyAlignment="1" applyProtection="1">
      <alignment horizontal="center" vertical="distributed" textRotation="255"/>
      <protection locked="0"/>
    </xf>
    <xf numFmtId="0" fontId="0" fillId="0" borderId="42" xfId="0" applyBorder="1" applyAlignment="1" applyProtection="1">
      <alignment horizontal="center" vertical="distributed" textRotation="255"/>
      <protection locked="0"/>
    </xf>
    <xf numFmtId="0" fontId="0" fillId="0" borderId="50" xfId="0" applyBorder="1" applyAlignment="1" applyProtection="1">
      <alignment horizontal="center" vertical="distributed" textRotation="255"/>
      <protection locked="0"/>
    </xf>
    <xf numFmtId="0" fontId="4" fillId="0" borderId="47" xfId="0" applyFont="1" applyBorder="1" applyAlignment="1" applyProtection="1">
      <alignment horizontal="center" vertical="center" shrinkToFit="1"/>
      <protection locked="0"/>
    </xf>
    <xf numFmtId="0" fontId="4" fillId="0" borderId="23" xfId="0" applyFont="1" applyBorder="1" applyAlignment="1" applyProtection="1">
      <alignment horizontal="center" vertical="center" shrinkToFit="1"/>
      <protection locked="0"/>
    </xf>
    <xf numFmtId="0" fontId="4" fillId="0" borderId="48" xfId="0" applyFont="1" applyBorder="1" applyAlignment="1" applyProtection="1">
      <alignment horizontal="center" vertical="center" shrinkToFit="1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0" fillId="2" borderId="0" xfId="0" applyFill="1" applyAlignment="1" applyProtection="1">
      <alignment horizontal="center" vertical="center" wrapText="1"/>
      <protection locked="0"/>
    </xf>
    <xf numFmtId="0" fontId="0" fillId="2" borderId="78" xfId="0" applyFill="1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89" xfId="0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8" fillId="2" borderId="12" xfId="0" applyFont="1" applyFill="1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vertical="center"/>
      <protection locked="0"/>
    </xf>
    <xf numFmtId="0" fontId="0" fillId="0" borderId="35" xfId="0" applyBorder="1" applyAlignment="1" applyProtection="1">
      <alignment vertical="center"/>
      <protection locked="0"/>
    </xf>
    <xf numFmtId="0" fontId="0" fillId="0" borderId="89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48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8" fillId="2" borderId="35" xfId="0" applyFont="1" applyFill="1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2" fillId="0" borderId="66" xfId="0" applyFont="1" applyBorder="1" applyAlignment="1" applyProtection="1">
      <alignment horizontal="left" vertical="center"/>
      <protection locked="0"/>
    </xf>
    <xf numFmtId="0" fontId="2" fillId="0" borderId="67" xfId="0" applyFont="1" applyBorder="1" applyAlignment="1" applyProtection="1">
      <alignment horizontal="left" vertical="center"/>
      <protection locked="0"/>
    </xf>
    <xf numFmtId="0" fontId="2" fillId="0" borderId="68" xfId="0" applyFont="1" applyBorder="1" applyAlignment="1" applyProtection="1">
      <alignment horizontal="left" vertical="center"/>
      <protection locked="0"/>
    </xf>
    <xf numFmtId="0" fontId="2" fillId="0" borderId="69" xfId="0" applyFont="1" applyBorder="1" applyAlignment="1" applyProtection="1">
      <alignment horizontal="left" vertical="center"/>
      <protection locked="0"/>
    </xf>
    <xf numFmtId="0" fontId="2" fillId="0" borderId="70" xfId="0" applyFont="1" applyBorder="1" applyAlignment="1" applyProtection="1">
      <alignment horizontal="left" vertical="center"/>
      <protection locked="0"/>
    </xf>
    <xf numFmtId="0" fontId="2" fillId="0" borderId="71" xfId="0" applyFont="1" applyBorder="1" applyAlignment="1" applyProtection="1">
      <alignment horizontal="left"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4"/>
  <sheetViews>
    <sheetView tabSelected="1" view="pageBreakPreview" topLeftCell="A5" zoomScaleSheetLayoutView="100" workbookViewId="0">
      <selection activeCell="B29" sqref="B29"/>
    </sheetView>
  </sheetViews>
  <sheetFormatPr defaultRowHeight="13.2" x14ac:dyDescent="0.2"/>
  <cols>
    <col min="1" max="1" width="3" customWidth="1"/>
    <col min="2" max="2" width="17.44140625" customWidth="1"/>
    <col min="3" max="4" width="3.44140625" customWidth="1"/>
    <col min="5" max="8" width="5" customWidth="1"/>
    <col min="9" max="9" width="3" customWidth="1"/>
    <col min="10" max="10" width="12.44140625" customWidth="1"/>
    <col min="11" max="12" width="3.44140625" customWidth="1"/>
    <col min="13" max="17" width="5" customWidth="1"/>
  </cols>
  <sheetData>
    <row r="1" spans="1:17" ht="27" customHeight="1" x14ac:dyDescent="0.3">
      <c r="A1" s="180" t="s">
        <v>89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</row>
    <row r="2" spans="1:17" ht="9" customHeight="1" x14ac:dyDescent="0.2"/>
    <row r="3" spans="1:17" ht="27" customHeight="1" x14ac:dyDescent="0.2">
      <c r="A3" s="7"/>
      <c r="B3" s="59" t="s">
        <v>0</v>
      </c>
      <c r="C3" s="183"/>
      <c r="D3" s="184"/>
      <c r="E3" s="185"/>
      <c r="I3" s="2"/>
      <c r="K3" s="2"/>
      <c r="L3" s="2"/>
      <c r="Q3" s="58" t="s">
        <v>63</v>
      </c>
    </row>
    <row r="4" spans="1:17" ht="9" customHeight="1" thickBot="1" x14ac:dyDescent="0.25">
      <c r="A4" s="1"/>
      <c r="B4" s="1"/>
      <c r="C4" s="57"/>
      <c r="D4" s="4"/>
      <c r="E4" s="5"/>
      <c r="F4" s="5"/>
      <c r="I4" s="2"/>
      <c r="J4" s="2"/>
      <c r="K4" s="2"/>
      <c r="L4" s="2"/>
      <c r="N4" s="6"/>
      <c r="O4" s="6"/>
      <c r="P4" s="6"/>
      <c r="Q4" s="6"/>
    </row>
    <row r="5" spans="1:17" ht="61.5" customHeight="1" x14ac:dyDescent="0.2">
      <c r="A5" s="164" t="s">
        <v>1</v>
      </c>
      <c r="B5" s="166" t="s">
        <v>79</v>
      </c>
      <c r="C5" s="168" t="s">
        <v>26</v>
      </c>
      <c r="D5" s="170" t="s">
        <v>27</v>
      </c>
      <c r="E5" s="186" t="s">
        <v>28</v>
      </c>
      <c r="F5" s="190" t="s">
        <v>10</v>
      </c>
      <c r="G5" s="190" t="s">
        <v>11</v>
      </c>
      <c r="H5" s="188" t="s">
        <v>29</v>
      </c>
      <c r="I5" s="172" t="s">
        <v>1</v>
      </c>
      <c r="J5" s="174" t="s">
        <v>90</v>
      </c>
      <c r="K5" s="168" t="s">
        <v>26</v>
      </c>
      <c r="L5" s="170" t="s">
        <v>27</v>
      </c>
      <c r="M5" s="176" t="s">
        <v>28</v>
      </c>
      <c r="N5" s="176" t="s">
        <v>10</v>
      </c>
      <c r="O5" s="176" t="s">
        <v>11</v>
      </c>
      <c r="P5" s="176" t="s">
        <v>30</v>
      </c>
      <c r="Q5" s="181" t="s">
        <v>29</v>
      </c>
    </row>
    <row r="6" spans="1:17" ht="61.5" customHeight="1" x14ac:dyDescent="0.2">
      <c r="A6" s="165"/>
      <c r="B6" s="167"/>
      <c r="C6" s="169"/>
      <c r="D6" s="171"/>
      <c r="E6" s="187"/>
      <c r="F6" s="191"/>
      <c r="G6" s="191"/>
      <c r="H6" s="189"/>
      <c r="I6" s="173"/>
      <c r="J6" s="175"/>
      <c r="K6" s="169"/>
      <c r="L6" s="171"/>
      <c r="M6" s="177"/>
      <c r="N6" s="177"/>
      <c r="O6" s="177"/>
      <c r="P6" s="177"/>
      <c r="Q6" s="182"/>
    </row>
    <row r="7" spans="1:17" ht="13.5" customHeight="1" x14ac:dyDescent="0.2">
      <c r="A7" s="101" t="s">
        <v>2</v>
      </c>
      <c r="B7" s="8" t="s">
        <v>91</v>
      </c>
      <c r="C7" s="9">
        <v>2</v>
      </c>
      <c r="D7" s="9">
        <v>4</v>
      </c>
      <c r="E7" s="66">
        <v>5</v>
      </c>
      <c r="F7" s="66">
        <v>10</v>
      </c>
      <c r="G7" s="66">
        <v>1</v>
      </c>
      <c r="H7" s="29">
        <f>E7*G7</f>
        <v>5</v>
      </c>
      <c r="I7" s="153" t="s">
        <v>31</v>
      </c>
      <c r="J7" s="64" t="s">
        <v>32</v>
      </c>
      <c r="K7" s="9">
        <v>3</v>
      </c>
      <c r="L7" s="9">
        <v>5</v>
      </c>
      <c r="M7" s="66">
        <v>5</v>
      </c>
      <c r="N7" s="67">
        <v>6</v>
      </c>
      <c r="O7" s="66">
        <v>1</v>
      </c>
      <c r="P7" s="66">
        <v>2</v>
      </c>
      <c r="Q7" s="29">
        <f>M7*O7*P7</f>
        <v>10</v>
      </c>
    </row>
    <row r="8" spans="1:17" x14ac:dyDescent="0.2">
      <c r="A8" s="101"/>
      <c r="B8" s="8" t="s">
        <v>92</v>
      </c>
      <c r="C8" s="9">
        <v>3</v>
      </c>
      <c r="D8" s="9">
        <v>6</v>
      </c>
      <c r="E8" s="66">
        <v>6</v>
      </c>
      <c r="F8" s="66">
        <v>10</v>
      </c>
      <c r="G8" s="66">
        <v>1</v>
      </c>
      <c r="H8" s="29">
        <f>E8*G8</f>
        <v>6</v>
      </c>
      <c r="I8" s="153"/>
      <c r="J8" s="32"/>
      <c r="K8" s="32"/>
      <c r="L8" s="32"/>
      <c r="M8" s="32"/>
      <c r="N8" s="33"/>
      <c r="O8" s="32"/>
      <c r="P8" s="32"/>
      <c r="Q8" s="34"/>
    </row>
    <row r="9" spans="1:17" x14ac:dyDescent="0.2">
      <c r="A9" s="101"/>
      <c r="B9" s="10" t="s">
        <v>93</v>
      </c>
      <c r="C9" s="11">
        <v>2</v>
      </c>
      <c r="D9" s="11">
        <v>4</v>
      </c>
      <c r="E9" s="68">
        <v>5</v>
      </c>
      <c r="F9" s="68">
        <v>10</v>
      </c>
      <c r="G9" s="68">
        <v>1</v>
      </c>
      <c r="H9" s="29">
        <f t="shared" ref="H9:H15" si="0">E9*G9</f>
        <v>5</v>
      </c>
      <c r="I9" s="19"/>
      <c r="J9" s="20" t="s">
        <v>34</v>
      </c>
      <c r="K9" s="35"/>
      <c r="L9" s="35"/>
      <c r="M9" s="20">
        <f>+Q7</f>
        <v>10</v>
      </c>
      <c r="N9" s="20" t="s">
        <v>24</v>
      </c>
      <c r="O9" s="17"/>
      <c r="P9" s="17"/>
      <c r="Q9" s="36"/>
    </row>
    <row r="10" spans="1:17" ht="13.8" thickBot="1" x14ac:dyDescent="0.25">
      <c r="A10" s="101"/>
      <c r="B10" s="10" t="s">
        <v>94</v>
      </c>
      <c r="C10" s="11">
        <v>3</v>
      </c>
      <c r="D10" s="11">
        <v>9</v>
      </c>
      <c r="E10" s="68">
        <v>9</v>
      </c>
      <c r="F10" s="68">
        <v>10</v>
      </c>
      <c r="G10" s="68">
        <v>1</v>
      </c>
      <c r="H10" s="29">
        <f t="shared" si="0"/>
        <v>9</v>
      </c>
      <c r="I10" s="37"/>
      <c r="J10" s="38"/>
      <c r="K10" s="38"/>
      <c r="L10" s="38"/>
      <c r="M10" s="18"/>
      <c r="N10" s="18"/>
      <c r="O10" s="18"/>
      <c r="P10" s="18"/>
      <c r="Q10" s="63" t="s">
        <v>35</v>
      </c>
    </row>
    <row r="11" spans="1:17" ht="13.8" thickTop="1" x14ac:dyDescent="0.2">
      <c r="A11" s="101"/>
      <c r="B11" s="10" t="s">
        <v>19</v>
      </c>
      <c r="C11" s="11">
        <v>8</v>
      </c>
      <c r="D11" s="11">
        <v>12</v>
      </c>
      <c r="E11" s="68">
        <v>13</v>
      </c>
      <c r="F11" s="68">
        <v>10</v>
      </c>
      <c r="G11" s="68">
        <v>1</v>
      </c>
      <c r="H11" s="29">
        <f t="shared" si="0"/>
        <v>13</v>
      </c>
      <c r="I11" s="192" t="s">
        <v>68</v>
      </c>
      <c r="J11" s="193"/>
      <c r="K11" s="193"/>
      <c r="L11" s="193"/>
      <c r="M11" s="161" t="s">
        <v>69</v>
      </c>
      <c r="N11" s="154" t="s">
        <v>36</v>
      </c>
      <c r="O11" s="156" t="s">
        <v>64</v>
      </c>
      <c r="P11" s="156" t="s">
        <v>65</v>
      </c>
      <c r="Q11" s="178" t="s">
        <v>66</v>
      </c>
    </row>
    <row r="12" spans="1:17" x14ac:dyDescent="0.2">
      <c r="A12" s="101"/>
      <c r="B12" s="10" t="s">
        <v>12</v>
      </c>
      <c r="C12" s="11">
        <v>10</v>
      </c>
      <c r="D12" s="11">
        <v>14</v>
      </c>
      <c r="E12" s="68">
        <v>15</v>
      </c>
      <c r="F12" s="68">
        <v>10</v>
      </c>
      <c r="G12" s="68">
        <v>1</v>
      </c>
      <c r="H12" s="29">
        <f t="shared" si="0"/>
        <v>15</v>
      </c>
      <c r="I12" s="194"/>
      <c r="J12" s="195"/>
      <c r="K12" s="195"/>
      <c r="L12" s="195"/>
      <c r="M12" s="162"/>
      <c r="N12" s="155"/>
      <c r="O12" s="157"/>
      <c r="P12" s="157"/>
      <c r="Q12" s="179"/>
    </row>
    <row r="13" spans="1:17" ht="13.5" customHeight="1" x14ac:dyDescent="0.2">
      <c r="A13" s="101"/>
      <c r="B13" s="10" t="s">
        <v>13</v>
      </c>
      <c r="C13" s="11">
        <v>2</v>
      </c>
      <c r="D13" s="11">
        <v>4</v>
      </c>
      <c r="E13" s="68">
        <v>5</v>
      </c>
      <c r="F13" s="68">
        <v>10</v>
      </c>
      <c r="G13" s="68">
        <v>1</v>
      </c>
      <c r="H13" s="29">
        <f t="shared" si="0"/>
        <v>5</v>
      </c>
      <c r="I13" s="158" t="s">
        <v>61</v>
      </c>
      <c r="J13" s="159"/>
      <c r="K13" s="159"/>
      <c r="L13" s="160"/>
      <c r="M13" s="163" t="s">
        <v>73</v>
      </c>
      <c r="N13" s="145">
        <v>9</v>
      </c>
      <c r="O13" s="146">
        <v>1</v>
      </c>
      <c r="P13" s="147">
        <v>2</v>
      </c>
      <c r="Q13" s="148">
        <f>(N13*O13*P13)</f>
        <v>18</v>
      </c>
    </row>
    <row r="14" spans="1:17" ht="14.25" customHeight="1" x14ac:dyDescent="0.2">
      <c r="A14" s="101"/>
      <c r="B14" s="56" t="s">
        <v>95</v>
      </c>
      <c r="C14" s="11">
        <v>8</v>
      </c>
      <c r="D14" s="11">
        <v>12</v>
      </c>
      <c r="E14" s="68">
        <v>13</v>
      </c>
      <c r="F14" s="68">
        <v>10</v>
      </c>
      <c r="G14" s="68">
        <v>1</v>
      </c>
      <c r="H14" s="29">
        <f t="shared" si="0"/>
        <v>13</v>
      </c>
      <c r="I14" s="87"/>
      <c r="J14" s="88"/>
      <c r="K14" s="88"/>
      <c r="L14" s="89"/>
      <c r="M14" s="99"/>
      <c r="N14" s="131"/>
      <c r="O14" s="142"/>
      <c r="P14" s="144"/>
      <c r="Q14" s="149"/>
    </row>
    <row r="15" spans="1:17" ht="13.5" customHeight="1" x14ac:dyDescent="0.2">
      <c r="A15" s="151"/>
      <c r="B15" s="24" t="s">
        <v>96</v>
      </c>
      <c r="C15" s="13">
        <v>4</v>
      </c>
      <c r="D15" s="13">
        <v>6</v>
      </c>
      <c r="E15" s="69">
        <v>6</v>
      </c>
      <c r="F15" s="69">
        <v>10</v>
      </c>
      <c r="G15" s="69">
        <v>1</v>
      </c>
      <c r="H15" s="29">
        <f t="shared" si="0"/>
        <v>6</v>
      </c>
      <c r="I15" s="90" t="s">
        <v>55</v>
      </c>
      <c r="J15" s="91"/>
      <c r="K15" s="91"/>
      <c r="L15" s="92"/>
      <c r="M15" s="96" t="s">
        <v>74</v>
      </c>
      <c r="N15" s="130">
        <v>1</v>
      </c>
      <c r="O15" s="141">
        <v>1</v>
      </c>
      <c r="P15" s="143">
        <v>3</v>
      </c>
      <c r="Q15" s="150">
        <f>(N15*O15*P15)</f>
        <v>3</v>
      </c>
    </row>
    <row r="16" spans="1:17" ht="13.5" customHeight="1" x14ac:dyDescent="0.2">
      <c r="A16" s="100" t="s">
        <v>3</v>
      </c>
      <c r="B16" s="15" t="s">
        <v>97</v>
      </c>
      <c r="C16" s="16">
        <v>2</v>
      </c>
      <c r="D16" s="16">
        <v>4</v>
      </c>
      <c r="E16" s="70">
        <v>5</v>
      </c>
      <c r="F16" s="70">
        <v>10</v>
      </c>
      <c r="G16" s="70">
        <v>1</v>
      </c>
      <c r="H16" s="30">
        <f>E16*G16</f>
        <v>5</v>
      </c>
      <c r="I16" s="93"/>
      <c r="J16" s="94"/>
      <c r="K16" s="94"/>
      <c r="L16" s="95"/>
      <c r="M16" s="97"/>
      <c r="N16" s="131"/>
      <c r="O16" s="142"/>
      <c r="P16" s="144"/>
      <c r="Q16" s="149"/>
    </row>
    <row r="17" spans="1:17" ht="13.5" customHeight="1" x14ac:dyDescent="0.2">
      <c r="A17" s="101"/>
      <c r="B17" s="8" t="s">
        <v>98</v>
      </c>
      <c r="C17" s="9">
        <v>3</v>
      </c>
      <c r="D17" s="9">
        <v>6</v>
      </c>
      <c r="E17" s="66">
        <v>9</v>
      </c>
      <c r="F17" s="66">
        <v>10</v>
      </c>
      <c r="G17" s="66">
        <v>1</v>
      </c>
      <c r="H17" s="29">
        <f>E17*G17</f>
        <v>9</v>
      </c>
      <c r="I17" s="84" t="s">
        <v>83</v>
      </c>
      <c r="J17" s="85"/>
      <c r="K17" s="85"/>
      <c r="L17" s="86"/>
      <c r="M17" s="98" t="s">
        <v>75</v>
      </c>
      <c r="N17" s="130">
        <v>1</v>
      </c>
      <c r="O17" s="130">
        <v>2</v>
      </c>
      <c r="P17" s="130">
        <v>3</v>
      </c>
      <c r="Q17" s="152">
        <f>(N17*O17*P17)</f>
        <v>6</v>
      </c>
    </row>
    <row r="18" spans="1:17" x14ac:dyDescent="0.2">
      <c r="A18" s="101"/>
      <c r="B18" s="10" t="s">
        <v>99</v>
      </c>
      <c r="C18" s="11">
        <v>2</v>
      </c>
      <c r="D18" s="11">
        <v>6</v>
      </c>
      <c r="E18" s="68">
        <v>7</v>
      </c>
      <c r="F18" s="68">
        <v>12</v>
      </c>
      <c r="G18" s="68">
        <v>1</v>
      </c>
      <c r="H18" s="29">
        <f t="shared" ref="H18:H48" si="1">E18*G18</f>
        <v>7</v>
      </c>
      <c r="I18" s="87"/>
      <c r="J18" s="88"/>
      <c r="K18" s="88"/>
      <c r="L18" s="89"/>
      <c r="M18" s="99"/>
      <c r="N18" s="131"/>
      <c r="O18" s="131"/>
      <c r="P18" s="131"/>
      <c r="Q18" s="132"/>
    </row>
    <row r="19" spans="1:17" ht="13.5" customHeight="1" x14ac:dyDescent="0.2">
      <c r="A19" s="101"/>
      <c r="B19" s="10" t="s">
        <v>20</v>
      </c>
      <c r="C19" s="11">
        <v>12</v>
      </c>
      <c r="D19" s="11">
        <v>16</v>
      </c>
      <c r="E19" s="68">
        <v>0</v>
      </c>
      <c r="F19" s="68">
        <v>0</v>
      </c>
      <c r="G19" s="68">
        <v>0</v>
      </c>
      <c r="H19" s="29">
        <f t="shared" si="1"/>
        <v>0</v>
      </c>
      <c r="I19" s="84" t="s">
        <v>76</v>
      </c>
      <c r="J19" s="85"/>
      <c r="K19" s="85"/>
      <c r="L19" s="86"/>
      <c r="M19" s="96" t="s">
        <v>74</v>
      </c>
      <c r="N19" s="130">
        <v>1</v>
      </c>
      <c r="O19" s="130">
        <v>2</v>
      </c>
      <c r="P19" s="130">
        <v>2</v>
      </c>
      <c r="Q19" s="132">
        <f>(N19*O19*P19)</f>
        <v>4</v>
      </c>
    </row>
    <row r="20" spans="1:17" x14ac:dyDescent="0.2">
      <c r="A20" s="101"/>
      <c r="B20" s="10" t="s">
        <v>21</v>
      </c>
      <c r="C20" s="11">
        <v>12</v>
      </c>
      <c r="D20" s="11">
        <v>16</v>
      </c>
      <c r="E20" s="68">
        <v>0</v>
      </c>
      <c r="F20" s="68">
        <v>0</v>
      </c>
      <c r="G20" s="68">
        <v>0</v>
      </c>
      <c r="H20" s="29">
        <f t="shared" si="1"/>
        <v>0</v>
      </c>
      <c r="I20" s="87"/>
      <c r="J20" s="88"/>
      <c r="K20" s="88"/>
      <c r="L20" s="89"/>
      <c r="M20" s="97"/>
      <c r="N20" s="131"/>
      <c r="O20" s="131"/>
      <c r="P20" s="131"/>
      <c r="Q20" s="132"/>
    </row>
    <row r="21" spans="1:17" ht="13.5" customHeight="1" x14ac:dyDescent="0.2">
      <c r="A21" s="101"/>
      <c r="B21" s="10" t="s">
        <v>22</v>
      </c>
      <c r="C21" s="11">
        <v>12</v>
      </c>
      <c r="D21" s="11">
        <v>16</v>
      </c>
      <c r="E21" s="68">
        <v>17</v>
      </c>
      <c r="F21" s="68">
        <v>15</v>
      </c>
      <c r="G21" s="68">
        <v>2</v>
      </c>
      <c r="H21" s="29">
        <f t="shared" si="1"/>
        <v>34</v>
      </c>
      <c r="I21" s="84" t="s">
        <v>56</v>
      </c>
      <c r="J21" s="85"/>
      <c r="K21" s="85"/>
      <c r="L21" s="86"/>
      <c r="M21" s="96" t="s">
        <v>74</v>
      </c>
      <c r="N21" s="130">
        <v>1</v>
      </c>
      <c r="O21" s="130">
        <v>3</v>
      </c>
      <c r="P21" s="130">
        <v>3</v>
      </c>
      <c r="Q21" s="132">
        <f>(N21*O21*P21)</f>
        <v>9</v>
      </c>
    </row>
    <row r="22" spans="1:17" x14ac:dyDescent="0.2">
      <c r="A22" s="101"/>
      <c r="B22" s="10" t="s">
        <v>23</v>
      </c>
      <c r="C22" s="11">
        <v>12</v>
      </c>
      <c r="D22" s="11">
        <v>16</v>
      </c>
      <c r="E22" s="68">
        <v>17</v>
      </c>
      <c r="F22" s="68">
        <v>6</v>
      </c>
      <c r="G22" s="68">
        <v>1</v>
      </c>
      <c r="H22" s="29">
        <f t="shared" si="1"/>
        <v>17</v>
      </c>
      <c r="I22" s="87"/>
      <c r="J22" s="88"/>
      <c r="K22" s="88"/>
      <c r="L22" s="89"/>
      <c r="M22" s="97"/>
      <c r="N22" s="131"/>
      <c r="O22" s="131"/>
      <c r="P22" s="131"/>
      <c r="Q22" s="132"/>
    </row>
    <row r="23" spans="1:17" ht="13.5" customHeight="1" x14ac:dyDescent="0.2">
      <c r="A23" s="101"/>
      <c r="B23" s="10" t="s">
        <v>14</v>
      </c>
      <c r="C23" s="11">
        <v>10</v>
      </c>
      <c r="D23" s="11">
        <v>14</v>
      </c>
      <c r="E23" s="71" t="s">
        <v>70</v>
      </c>
      <c r="F23" s="68">
        <v>12</v>
      </c>
      <c r="G23" s="68">
        <v>0</v>
      </c>
      <c r="H23" s="29">
        <f t="shared" si="1"/>
        <v>0</v>
      </c>
      <c r="I23" s="84" t="s">
        <v>57</v>
      </c>
      <c r="J23" s="85"/>
      <c r="K23" s="85"/>
      <c r="L23" s="86"/>
      <c r="M23" s="98" t="s">
        <v>75</v>
      </c>
      <c r="N23" s="130">
        <v>1</v>
      </c>
      <c r="O23" s="130">
        <v>2</v>
      </c>
      <c r="P23" s="130">
        <v>2</v>
      </c>
      <c r="Q23" s="132">
        <f>(N23*O23*P23)</f>
        <v>4</v>
      </c>
    </row>
    <row r="24" spans="1:17" x14ac:dyDescent="0.2">
      <c r="A24" s="101"/>
      <c r="B24" s="10" t="s">
        <v>15</v>
      </c>
      <c r="C24" s="11">
        <v>8</v>
      </c>
      <c r="D24" s="11">
        <v>12</v>
      </c>
      <c r="E24" s="71">
        <v>12</v>
      </c>
      <c r="F24" s="68">
        <v>6</v>
      </c>
      <c r="G24" s="68">
        <v>1</v>
      </c>
      <c r="H24" s="29">
        <f t="shared" si="1"/>
        <v>12</v>
      </c>
      <c r="I24" s="87"/>
      <c r="J24" s="88"/>
      <c r="K24" s="88"/>
      <c r="L24" s="89"/>
      <c r="M24" s="99"/>
      <c r="N24" s="131"/>
      <c r="O24" s="131"/>
      <c r="P24" s="131"/>
      <c r="Q24" s="132"/>
    </row>
    <row r="25" spans="1:17" ht="13.5" customHeight="1" x14ac:dyDescent="0.2">
      <c r="A25" s="101"/>
      <c r="B25" s="10" t="s">
        <v>16</v>
      </c>
      <c r="C25" s="11">
        <v>8</v>
      </c>
      <c r="D25" s="11">
        <v>12</v>
      </c>
      <c r="E25" s="68">
        <v>0</v>
      </c>
      <c r="F25" s="68">
        <v>0</v>
      </c>
      <c r="G25" s="68">
        <v>0</v>
      </c>
      <c r="H25" s="29">
        <f t="shared" si="1"/>
        <v>0</v>
      </c>
      <c r="I25" s="84" t="s">
        <v>58</v>
      </c>
      <c r="J25" s="85"/>
      <c r="K25" s="85"/>
      <c r="L25" s="86"/>
      <c r="M25" s="98" t="s">
        <v>75</v>
      </c>
      <c r="N25" s="130">
        <v>1</v>
      </c>
      <c r="O25" s="130">
        <v>3</v>
      </c>
      <c r="P25" s="130">
        <v>3</v>
      </c>
      <c r="Q25" s="132">
        <f>(N25*O25*P25)</f>
        <v>9</v>
      </c>
    </row>
    <row r="26" spans="1:17" x14ac:dyDescent="0.2">
      <c r="A26" s="101"/>
      <c r="B26" s="10" t="s">
        <v>17</v>
      </c>
      <c r="C26" s="11">
        <v>8</v>
      </c>
      <c r="D26" s="11">
        <v>12</v>
      </c>
      <c r="E26" s="68">
        <v>12</v>
      </c>
      <c r="F26" s="68">
        <v>6</v>
      </c>
      <c r="G26" s="68">
        <v>1</v>
      </c>
      <c r="H26" s="29">
        <f t="shared" si="1"/>
        <v>12</v>
      </c>
      <c r="I26" s="87"/>
      <c r="J26" s="88"/>
      <c r="K26" s="88"/>
      <c r="L26" s="89"/>
      <c r="M26" s="99"/>
      <c r="N26" s="131"/>
      <c r="O26" s="131"/>
      <c r="P26" s="131"/>
      <c r="Q26" s="132"/>
    </row>
    <row r="27" spans="1:17" ht="13.5" customHeight="1" x14ac:dyDescent="0.2">
      <c r="A27" s="101"/>
      <c r="B27" s="56" t="s">
        <v>100</v>
      </c>
      <c r="C27" s="11">
        <v>8</v>
      </c>
      <c r="D27" s="11">
        <v>12</v>
      </c>
      <c r="E27" s="68">
        <v>13</v>
      </c>
      <c r="F27" s="68">
        <v>12</v>
      </c>
      <c r="G27" s="68">
        <v>1</v>
      </c>
      <c r="H27" s="29">
        <f t="shared" si="1"/>
        <v>13</v>
      </c>
      <c r="I27" s="84" t="s">
        <v>59</v>
      </c>
      <c r="J27" s="85"/>
      <c r="K27" s="85"/>
      <c r="L27" s="86"/>
      <c r="M27" s="96" t="s">
        <v>74</v>
      </c>
      <c r="N27" s="130">
        <v>1</v>
      </c>
      <c r="O27" s="130">
        <v>1</v>
      </c>
      <c r="P27" s="130">
        <v>3</v>
      </c>
      <c r="Q27" s="132">
        <f>(N27*O27*P27)</f>
        <v>3</v>
      </c>
    </row>
    <row r="28" spans="1:17" x14ac:dyDescent="0.2">
      <c r="A28" s="101"/>
      <c r="B28" s="24" t="s">
        <v>126</v>
      </c>
      <c r="C28" s="11">
        <v>4</v>
      </c>
      <c r="D28" s="11">
        <v>6</v>
      </c>
      <c r="E28" s="68">
        <v>7</v>
      </c>
      <c r="F28" s="68">
        <v>12</v>
      </c>
      <c r="G28" s="68">
        <v>1</v>
      </c>
      <c r="H28" s="29">
        <f t="shared" si="1"/>
        <v>7</v>
      </c>
      <c r="I28" s="87"/>
      <c r="J28" s="88"/>
      <c r="K28" s="88"/>
      <c r="L28" s="89"/>
      <c r="M28" s="97"/>
      <c r="N28" s="131"/>
      <c r="O28" s="131"/>
      <c r="P28" s="131"/>
      <c r="Q28" s="132"/>
    </row>
    <row r="29" spans="1:17" ht="13.5" customHeight="1" x14ac:dyDescent="0.2">
      <c r="A29" s="151"/>
      <c r="B29" s="14" t="s">
        <v>101</v>
      </c>
      <c r="C29" s="12">
        <v>4</v>
      </c>
      <c r="D29" s="12">
        <v>6</v>
      </c>
      <c r="E29" s="72">
        <v>6</v>
      </c>
      <c r="F29" s="72">
        <v>3</v>
      </c>
      <c r="G29" s="72">
        <v>1</v>
      </c>
      <c r="H29" s="31">
        <f t="shared" si="1"/>
        <v>6</v>
      </c>
      <c r="I29" s="84" t="s">
        <v>60</v>
      </c>
      <c r="J29" s="85"/>
      <c r="K29" s="85"/>
      <c r="L29" s="86"/>
      <c r="M29" s="98" t="s">
        <v>75</v>
      </c>
      <c r="N29" s="130">
        <v>1</v>
      </c>
      <c r="O29" s="130">
        <v>2</v>
      </c>
      <c r="P29" s="130">
        <v>3</v>
      </c>
      <c r="Q29" s="132">
        <f t="shared" ref="Q29" si="2">(N29*O29*P29)</f>
        <v>6</v>
      </c>
    </row>
    <row r="30" spans="1:17" ht="13.5" customHeight="1" x14ac:dyDescent="0.2">
      <c r="A30" s="100" t="s">
        <v>18</v>
      </c>
      <c r="B30" s="15" t="s">
        <v>102</v>
      </c>
      <c r="C30" s="16">
        <v>4</v>
      </c>
      <c r="D30" s="16">
        <v>8</v>
      </c>
      <c r="E30" s="70">
        <v>9</v>
      </c>
      <c r="F30" s="70">
        <v>8</v>
      </c>
      <c r="G30" s="70">
        <v>1</v>
      </c>
      <c r="H30" s="30">
        <f t="shared" si="1"/>
        <v>9</v>
      </c>
      <c r="I30" s="87"/>
      <c r="J30" s="88"/>
      <c r="K30" s="88"/>
      <c r="L30" s="89"/>
      <c r="M30" s="99"/>
      <c r="N30" s="131"/>
      <c r="O30" s="131"/>
      <c r="P30" s="131"/>
      <c r="Q30" s="132"/>
    </row>
    <row r="31" spans="1:17" ht="13.5" customHeight="1" x14ac:dyDescent="0.2">
      <c r="A31" s="101"/>
      <c r="B31" s="8" t="s">
        <v>103</v>
      </c>
      <c r="C31" s="9">
        <v>4</v>
      </c>
      <c r="D31" s="9">
        <v>8</v>
      </c>
      <c r="E31" s="66">
        <v>9</v>
      </c>
      <c r="F31" s="66">
        <v>8</v>
      </c>
      <c r="G31" s="66">
        <v>1</v>
      </c>
      <c r="H31" s="29">
        <f>E31*G31</f>
        <v>9</v>
      </c>
      <c r="I31" s="84" t="s">
        <v>85</v>
      </c>
      <c r="J31" s="85"/>
      <c r="K31" s="85"/>
      <c r="L31" s="86"/>
      <c r="M31" s="96" t="s">
        <v>74</v>
      </c>
      <c r="N31" s="130">
        <v>1</v>
      </c>
      <c r="O31" s="130">
        <v>6</v>
      </c>
      <c r="P31" s="130">
        <v>4</v>
      </c>
      <c r="Q31" s="132">
        <f t="shared" ref="Q31" si="3">(N31*O31*P31)</f>
        <v>24</v>
      </c>
    </row>
    <row r="32" spans="1:17" ht="13.5" customHeight="1" x14ac:dyDescent="0.2">
      <c r="A32" s="101"/>
      <c r="B32" s="10" t="s">
        <v>104</v>
      </c>
      <c r="C32" s="11">
        <v>4</v>
      </c>
      <c r="D32" s="11">
        <v>8</v>
      </c>
      <c r="E32" s="68">
        <v>0</v>
      </c>
      <c r="F32" s="68">
        <v>0</v>
      </c>
      <c r="G32" s="68">
        <v>0</v>
      </c>
      <c r="H32" s="29">
        <f t="shared" si="1"/>
        <v>0</v>
      </c>
      <c r="I32" s="87"/>
      <c r="J32" s="88"/>
      <c r="K32" s="88"/>
      <c r="L32" s="89"/>
      <c r="M32" s="97"/>
      <c r="N32" s="131"/>
      <c r="O32" s="131"/>
      <c r="P32" s="131"/>
      <c r="Q32" s="132"/>
    </row>
    <row r="33" spans="1:17" x14ac:dyDescent="0.2">
      <c r="A33" s="101"/>
      <c r="B33" s="10" t="s">
        <v>105</v>
      </c>
      <c r="C33" s="11">
        <v>3</v>
      </c>
      <c r="D33" s="11">
        <v>6</v>
      </c>
      <c r="E33" s="68">
        <v>7</v>
      </c>
      <c r="F33" s="68">
        <v>4</v>
      </c>
      <c r="G33" s="68">
        <v>1</v>
      </c>
      <c r="H33" s="29">
        <f t="shared" si="1"/>
        <v>7</v>
      </c>
      <c r="I33" s="84"/>
      <c r="J33" s="85"/>
      <c r="K33" s="85"/>
      <c r="L33" s="86"/>
      <c r="M33" s="98"/>
      <c r="N33" s="130"/>
      <c r="O33" s="130"/>
      <c r="P33" s="130"/>
      <c r="Q33" s="132">
        <f t="shared" ref="Q33" si="4">(N33*O33*P33)</f>
        <v>0</v>
      </c>
    </row>
    <row r="34" spans="1:17" x14ac:dyDescent="0.2">
      <c r="A34" s="101"/>
      <c r="B34" s="10" t="s">
        <v>106</v>
      </c>
      <c r="C34" s="11">
        <v>3</v>
      </c>
      <c r="D34" s="11">
        <v>6</v>
      </c>
      <c r="E34" s="68">
        <v>7</v>
      </c>
      <c r="F34" s="68">
        <v>8</v>
      </c>
      <c r="G34" s="68">
        <v>1</v>
      </c>
      <c r="H34" s="29">
        <f t="shared" si="1"/>
        <v>7</v>
      </c>
      <c r="I34" s="102"/>
      <c r="J34" s="103"/>
      <c r="K34" s="103"/>
      <c r="L34" s="104"/>
      <c r="M34" s="197"/>
      <c r="N34" s="133"/>
      <c r="O34" s="133"/>
      <c r="P34" s="133"/>
      <c r="Q34" s="132"/>
    </row>
    <row r="35" spans="1:17" x14ac:dyDescent="0.2">
      <c r="A35" s="101"/>
      <c r="B35" s="10" t="s">
        <v>107</v>
      </c>
      <c r="C35" s="11">
        <v>3</v>
      </c>
      <c r="D35" s="11">
        <v>6</v>
      </c>
      <c r="E35" s="68">
        <v>7</v>
      </c>
      <c r="F35" s="68">
        <v>3</v>
      </c>
      <c r="G35" s="68">
        <v>1</v>
      </c>
      <c r="H35" s="29">
        <f t="shared" si="1"/>
        <v>7</v>
      </c>
      <c r="I35" s="65"/>
      <c r="J35" s="20" t="s">
        <v>37</v>
      </c>
      <c r="K35" s="35"/>
      <c r="L35" s="35"/>
      <c r="M35" s="20">
        <f>+SUM(Q13:Q34)</f>
        <v>86</v>
      </c>
      <c r="N35" s="20" t="s">
        <v>24</v>
      </c>
      <c r="O35" s="17"/>
      <c r="P35" s="17"/>
      <c r="Q35" s="36"/>
    </row>
    <row r="36" spans="1:17" ht="13.8" thickBot="1" x14ac:dyDescent="0.25">
      <c r="A36" s="101"/>
      <c r="B36" s="10" t="s">
        <v>8</v>
      </c>
      <c r="C36" s="11">
        <v>2</v>
      </c>
      <c r="D36" s="11">
        <v>4</v>
      </c>
      <c r="E36" s="68">
        <v>5</v>
      </c>
      <c r="F36" s="68">
        <v>3</v>
      </c>
      <c r="G36" s="68">
        <v>1</v>
      </c>
      <c r="H36" s="29">
        <f t="shared" si="1"/>
        <v>5</v>
      </c>
      <c r="I36" s="26"/>
      <c r="J36" s="38"/>
      <c r="K36" s="38"/>
      <c r="L36" s="38"/>
      <c r="M36" s="18"/>
      <c r="N36" s="18"/>
      <c r="O36" s="18"/>
      <c r="P36" s="18"/>
      <c r="Q36" s="63" t="s">
        <v>49</v>
      </c>
    </row>
    <row r="37" spans="1:17" ht="13.8" thickTop="1" x14ac:dyDescent="0.2">
      <c r="A37" s="101"/>
      <c r="B37" s="10" t="s">
        <v>108</v>
      </c>
      <c r="C37" s="11">
        <v>2</v>
      </c>
      <c r="D37" s="11">
        <v>4</v>
      </c>
      <c r="E37" s="73">
        <v>5</v>
      </c>
      <c r="F37" s="68">
        <v>8</v>
      </c>
      <c r="G37" s="68">
        <v>1</v>
      </c>
      <c r="H37" s="29">
        <f t="shared" si="1"/>
        <v>5</v>
      </c>
      <c r="I37" s="134" t="s">
        <v>38</v>
      </c>
      <c r="J37" s="135"/>
      <c r="K37" s="135"/>
      <c r="L37" s="135"/>
      <c r="M37" s="135"/>
      <c r="N37" s="135"/>
      <c r="O37" s="135"/>
      <c r="P37" s="135"/>
      <c r="Q37" s="136"/>
    </row>
    <row r="38" spans="1:17" x14ac:dyDescent="0.2">
      <c r="A38" s="101"/>
      <c r="B38" s="10" t="s">
        <v>109</v>
      </c>
      <c r="C38" s="11">
        <v>3</v>
      </c>
      <c r="D38" s="11">
        <v>9</v>
      </c>
      <c r="E38" s="73">
        <v>9</v>
      </c>
      <c r="F38" s="68">
        <v>3</v>
      </c>
      <c r="G38" s="68">
        <v>1</v>
      </c>
      <c r="H38" s="29">
        <f t="shared" si="1"/>
        <v>9</v>
      </c>
      <c r="I38" s="137"/>
      <c r="J38" s="138"/>
      <c r="K38" s="138"/>
      <c r="L38" s="138"/>
      <c r="M38" s="138"/>
      <c r="N38" s="138"/>
      <c r="O38" s="138"/>
      <c r="P38" s="138"/>
      <c r="Q38" s="139"/>
    </row>
    <row r="39" spans="1:17" x14ac:dyDescent="0.2">
      <c r="A39" s="101"/>
      <c r="B39" s="10" t="s">
        <v>110</v>
      </c>
      <c r="C39" s="11">
        <v>2</v>
      </c>
      <c r="D39" s="11">
        <v>6</v>
      </c>
      <c r="E39" s="73">
        <v>7</v>
      </c>
      <c r="F39" s="68">
        <v>3</v>
      </c>
      <c r="G39" s="68">
        <v>1</v>
      </c>
      <c r="H39" s="29">
        <f t="shared" si="1"/>
        <v>7</v>
      </c>
      <c r="I39" s="216" t="s">
        <v>39</v>
      </c>
      <c r="J39" s="217"/>
      <c r="K39" s="217"/>
      <c r="L39" s="217"/>
      <c r="M39" s="42"/>
      <c r="N39" s="74">
        <v>3</v>
      </c>
      <c r="O39" s="45" t="s">
        <v>43</v>
      </c>
      <c r="P39" s="74">
        <v>12</v>
      </c>
      <c r="Q39" s="40" t="s">
        <v>24</v>
      </c>
    </row>
    <row r="40" spans="1:17" x14ac:dyDescent="0.2">
      <c r="A40" s="101"/>
      <c r="B40" s="10" t="s">
        <v>4</v>
      </c>
      <c r="C40" s="11">
        <v>10</v>
      </c>
      <c r="D40" s="11">
        <v>14</v>
      </c>
      <c r="E40" s="73">
        <v>15</v>
      </c>
      <c r="F40" s="68">
        <v>8</v>
      </c>
      <c r="G40" s="68">
        <v>1</v>
      </c>
      <c r="H40" s="29">
        <f t="shared" si="1"/>
        <v>15</v>
      </c>
      <c r="I40" s="218" t="s">
        <v>40</v>
      </c>
      <c r="J40" s="219"/>
      <c r="K40" s="219"/>
      <c r="L40" s="219"/>
      <c r="M40" s="43"/>
      <c r="N40" s="74">
        <v>3</v>
      </c>
      <c r="O40" s="45" t="s">
        <v>43</v>
      </c>
      <c r="P40" s="74">
        <v>12</v>
      </c>
      <c r="Q40" s="40" t="s">
        <v>24</v>
      </c>
    </row>
    <row r="41" spans="1:17" x14ac:dyDescent="0.2">
      <c r="A41" s="101"/>
      <c r="B41" s="10" t="s">
        <v>5</v>
      </c>
      <c r="C41" s="11">
        <v>8</v>
      </c>
      <c r="D41" s="11">
        <v>12</v>
      </c>
      <c r="E41" s="71" t="s">
        <v>111</v>
      </c>
      <c r="F41" s="68">
        <v>3</v>
      </c>
      <c r="G41" s="68">
        <v>0</v>
      </c>
      <c r="H41" s="29">
        <f t="shared" si="1"/>
        <v>0</v>
      </c>
      <c r="I41" s="218" t="s">
        <v>51</v>
      </c>
      <c r="J41" s="219"/>
      <c r="K41" s="219"/>
      <c r="L41" s="219"/>
      <c r="M41" s="43"/>
      <c r="N41" s="74">
        <v>1</v>
      </c>
      <c r="O41" s="45" t="s">
        <v>43</v>
      </c>
      <c r="P41" s="74">
        <v>4</v>
      </c>
      <c r="Q41" s="40" t="s">
        <v>24</v>
      </c>
    </row>
    <row r="42" spans="1:17" x14ac:dyDescent="0.2">
      <c r="A42" s="101"/>
      <c r="B42" s="10" t="s">
        <v>6</v>
      </c>
      <c r="C42" s="11">
        <v>8</v>
      </c>
      <c r="D42" s="11">
        <v>12</v>
      </c>
      <c r="E42" s="68">
        <v>0</v>
      </c>
      <c r="F42" s="68">
        <v>0</v>
      </c>
      <c r="G42" s="68">
        <v>0</v>
      </c>
      <c r="H42" s="29">
        <f t="shared" si="1"/>
        <v>0</v>
      </c>
      <c r="I42" s="218" t="s">
        <v>41</v>
      </c>
      <c r="J42" s="219"/>
      <c r="K42" s="219"/>
      <c r="L42" s="219"/>
      <c r="M42" s="43"/>
      <c r="N42" s="74">
        <v>3</v>
      </c>
      <c r="O42" s="45" t="s">
        <v>43</v>
      </c>
      <c r="P42" s="74">
        <v>12</v>
      </c>
      <c r="Q42" s="40" t="s">
        <v>24</v>
      </c>
    </row>
    <row r="43" spans="1:17" x14ac:dyDescent="0.2">
      <c r="A43" s="101"/>
      <c r="B43" s="10" t="s">
        <v>7</v>
      </c>
      <c r="C43" s="11">
        <v>8</v>
      </c>
      <c r="D43" s="11">
        <v>12</v>
      </c>
      <c r="E43" s="71" t="s">
        <v>111</v>
      </c>
      <c r="F43" s="68">
        <v>3</v>
      </c>
      <c r="G43" s="68">
        <v>0</v>
      </c>
      <c r="H43" s="29">
        <f t="shared" si="1"/>
        <v>0</v>
      </c>
      <c r="I43" s="218" t="s">
        <v>42</v>
      </c>
      <c r="J43" s="219"/>
      <c r="K43" s="219"/>
      <c r="L43" s="219"/>
      <c r="M43" s="43"/>
      <c r="N43" s="74">
        <v>3</v>
      </c>
      <c r="O43" s="45" t="s">
        <v>43</v>
      </c>
      <c r="P43" s="74">
        <v>12</v>
      </c>
      <c r="Q43" s="40" t="s">
        <v>24</v>
      </c>
    </row>
    <row r="44" spans="1:17" x14ac:dyDescent="0.2">
      <c r="A44" s="101"/>
      <c r="B44" s="56" t="s">
        <v>112</v>
      </c>
      <c r="C44" s="11">
        <v>12</v>
      </c>
      <c r="D44" s="11">
        <v>16</v>
      </c>
      <c r="E44" s="68">
        <v>16</v>
      </c>
      <c r="F44" s="68">
        <v>5</v>
      </c>
      <c r="G44" s="68">
        <v>1</v>
      </c>
      <c r="H44" s="29">
        <f t="shared" si="1"/>
        <v>16</v>
      </c>
      <c r="I44" s="220" t="s">
        <v>50</v>
      </c>
      <c r="J44" s="221"/>
      <c r="K44" s="221"/>
      <c r="L44" s="221"/>
      <c r="M44" s="44"/>
      <c r="N44" s="75">
        <v>1</v>
      </c>
      <c r="O44" s="46" t="s">
        <v>43</v>
      </c>
      <c r="P44" s="75">
        <v>4</v>
      </c>
      <c r="Q44" s="41" t="s">
        <v>24</v>
      </c>
    </row>
    <row r="45" spans="1:17" ht="13.8" thickBot="1" x14ac:dyDescent="0.25">
      <c r="A45" s="101"/>
      <c r="B45" s="10" t="s">
        <v>113</v>
      </c>
      <c r="C45" s="11">
        <v>8</v>
      </c>
      <c r="D45" s="11">
        <v>12</v>
      </c>
      <c r="E45" s="68">
        <v>13</v>
      </c>
      <c r="F45" s="68">
        <v>3</v>
      </c>
      <c r="G45" s="68">
        <v>1</v>
      </c>
      <c r="H45" s="29">
        <f t="shared" si="1"/>
        <v>13</v>
      </c>
      <c r="I45" s="47"/>
      <c r="J45" s="49" t="s">
        <v>52</v>
      </c>
      <c r="K45" s="48"/>
      <c r="L45" s="48"/>
      <c r="M45" s="49">
        <f>+SUM(P39:P44)</f>
        <v>56</v>
      </c>
      <c r="N45" s="50" t="s">
        <v>24</v>
      </c>
      <c r="O45" s="51"/>
      <c r="P45" s="51"/>
      <c r="Q45" s="52"/>
    </row>
    <row r="46" spans="1:17" ht="13.8" thickTop="1" x14ac:dyDescent="0.2">
      <c r="A46" s="101"/>
      <c r="B46" s="10" t="s">
        <v>114</v>
      </c>
      <c r="C46" s="11">
        <v>6</v>
      </c>
      <c r="D46" s="11">
        <v>10</v>
      </c>
      <c r="E46" s="68">
        <v>12</v>
      </c>
      <c r="F46" s="68">
        <v>3</v>
      </c>
      <c r="G46" s="68">
        <v>1</v>
      </c>
      <c r="H46" s="29">
        <f t="shared" si="1"/>
        <v>12</v>
      </c>
      <c r="I46" s="198" t="s">
        <v>53</v>
      </c>
      <c r="J46" s="199"/>
      <c r="K46" s="199"/>
      <c r="L46" s="199"/>
      <c r="M46" s="199"/>
      <c r="N46" s="199"/>
      <c r="O46" s="199">
        <f>+E55+M9+M35+M45</f>
        <v>489</v>
      </c>
      <c r="P46" s="199"/>
      <c r="Q46" s="201" t="s">
        <v>24</v>
      </c>
    </row>
    <row r="47" spans="1:17" x14ac:dyDescent="0.2">
      <c r="A47" s="101"/>
      <c r="B47" s="24" t="s">
        <v>115</v>
      </c>
      <c r="C47" s="13">
        <v>6</v>
      </c>
      <c r="D47" s="13">
        <v>10</v>
      </c>
      <c r="E47" s="69">
        <v>0</v>
      </c>
      <c r="F47" s="69">
        <v>0</v>
      </c>
      <c r="G47" s="69">
        <v>0</v>
      </c>
      <c r="H47" s="29">
        <f t="shared" si="1"/>
        <v>0</v>
      </c>
      <c r="I47" s="200"/>
      <c r="J47" s="118"/>
      <c r="K47" s="118"/>
      <c r="L47" s="118"/>
      <c r="M47" s="118"/>
      <c r="N47" s="118"/>
      <c r="O47" s="118"/>
      <c r="P47" s="118"/>
      <c r="Q47" s="119"/>
    </row>
    <row r="48" spans="1:17" ht="13.5" customHeight="1" thickBot="1" x14ac:dyDescent="0.25">
      <c r="A48" s="101"/>
      <c r="B48" s="76" t="s">
        <v>125</v>
      </c>
      <c r="C48" s="13">
        <v>6</v>
      </c>
      <c r="D48" s="13">
        <v>10</v>
      </c>
      <c r="E48" s="69">
        <v>10</v>
      </c>
      <c r="F48" s="69">
        <v>4</v>
      </c>
      <c r="G48" s="69">
        <v>1</v>
      </c>
      <c r="H48" s="34">
        <f t="shared" si="1"/>
        <v>10</v>
      </c>
      <c r="I48" s="202" t="s">
        <v>44</v>
      </c>
      <c r="J48" s="203"/>
      <c r="K48" s="203"/>
      <c r="L48" s="203"/>
      <c r="M48" s="203"/>
      <c r="N48" s="203"/>
      <c r="O48" s="126" t="s">
        <v>84</v>
      </c>
      <c r="P48" s="126"/>
      <c r="Q48" s="204"/>
    </row>
    <row r="49" spans="1:18" ht="13.5" customHeight="1" x14ac:dyDescent="0.2">
      <c r="A49" s="101"/>
      <c r="B49" s="14" t="s">
        <v>116</v>
      </c>
      <c r="C49" s="12">
        <v>4</v>
      </c>
      <c r="D49" s="12">
        <v>6</v>
      </c>
      <c r="E49" s="77">
        <v>7</v>
      </c>
      <c r="F49" s="72">
        <v>3</v>
      </c>
      <c r="G49" s="72">
        <v>1</v>
      </c>
      <c r="H49" s="78">
        <f>E49*G49</f>
        <v>7</v>
      </c>
      <c r="I49" s="205" t="s">
        <v>81</v>
      </c>
      <c r="J49" s="206"/>
      <c r="K49" s="206"/>
      <c r="L49" s="206"/>
      <c r="M49" s="211">
        <v>19</v>
      </c>
      <c r="N49" s="212" t="s">
        <v>45</v>
      </c>
      <c r="O49" s="213" t="s">
        <v>46</v>
      </c>
      <c r="P49" s="214"/>
      <c r="Q49" s="215"/>
    </row>
    <row r="50" spans="1:18" ht="13.5" customHeight="1" x14ac:dyDescent="0.2">
      <c r="A50" s="127" t="s">
        <v>117</v>
      </c>
      <c r="B50" s="10" t="s">
        <v>118</v>
      </c>
      <c r="C50" s="11">
        <v>2</v>
      </c>
      <c r="D50" s="11">
        <v>6</v>
      </c>
      <c r="E50" s="73" t="s">
        <v>119</v>
      </c>
      <c r="F50" s="68">
        <v>2</v>
      </c>
      <c r="G50" s="68">
        <v>0</v>
      </c>
      <c r="H50" s="79">
        <f>E50*G50</f>
        <v>0</v>
      </c>
      <c r="I50" s="207"/>
      <c r="J50" s="208"/>
      <c r="K50" s="208"/>
      <c r="L50" s="208"/>
      <c r="M50" s="112"/>
      <c r="N50" s="115"/>
      <c r="O50" s="117"/>
      <c r="P50" s="118"/>
      <c r="Q50" s="119"/>
    </row>
    <row r="51" spans="1:18" ht="13.5" customHeight="1" x14ac:dyDescent="0.2">
      <c r="A51" s="128"/>
      <c r="B51" s="10" t="s">
        <v>9</v>
      </c>
      <c r="C51" s="11">
        <v>5</v>
      </c>
      <c r="D51" s="11">
        <v>10</v>
      </c>
      <c r="E51" s="73" t="s">
        <v>120</v>
      </c>
      <c r="F51" s="68">
        <v>5</v>
      </c>
      <c r="G51" s="68">
        <v>0</v>
      </c>
      <c r="H51" s="29">
        <f>E51*G51</f>
        <v>0</v>
      </c>
      <c r="I51" s="209"/>
      <c r="J51" s="210"/>
      <c r="K51" s="210"/>
      <c r="L51" s="210"/>
      <c r="M51" s="113"/>
      <c r="N51" s="116"/>
      <c r="O51" s="117"/>
      <c r="P51" s="118"/>
      <c r="Q51" s="119"/>
    </row>
    <row r="52" spans="1:18" x14ac:dyDescent="0.2">
      <c r="A52" s="128"/>
      <c r="B52" s="56" t="s">
        <v>121</v>
      </c>
      <c r="C52" s="11">
        <v>12</v>
      </c>
      <c r="D52" s="11">
        <v>16</v>
      </c>
      <c r="E52" s="73" t="s">
        <v>71</v>
      </c>
      <c r="F52" s="68">
        <v>4</v>
      </c>
      <c r="G52" s="68">
        <v>0</v>
      </c>
      <c r="H52" s="79">
        <f>E52*G52</f>
        <v>0</v>
      </c>
      <c r="I52" s="105" t="s">
        <v>80</v>
      </c>
      <c r="J52" s="106"/>
      <c r="K52" s="106"/>
      <c r="L52" s="106"/>
      <c r="M52" s="111">
        <v>2</v>
      </c>
      <c r="N52" s="114" t="s">
        <v>45</v>
      </c>
      <c r="O52" s="117" t="s">
        <v>47</v>
      </c>
      <c r="P52" s="118"/>
      <c r="Q52" s="119"/>
    </row>
    <row r="53" spans="1:18" x14ac:dyDescent="0.2">
      <c r="A53" s="129"/>
      <c r="B53" s="60" t="s">
        <v>122</v>
      </c>
      <c r="C53" s="80">
        <v>6</v>
      </c>
      <c r="D53" s="80">
        <v>10</v>
      </c>
      <c r="E53" s="73" t="s">
        <v>54</v>
      </c>
      <c r="F53" s="81">
        <v>2</v>
      </c>
      <c r="G53" s="81">
        <v>0</v>
      </c>
      <c r="H53" s="31">
        <f>E53*G53</f>
        <v>0</v>
      </c>
      <c r="I53" s="107"/>
      <c r="J53" s="108"/>
      <c r="K53" s="108"/>
      <c r="L53" s="108"/>
      <c r="M53" s="112"/>
      <c r="N53" s="115"/>
      <c r="O53" s="53"/>
      <c r="P53" s="118">
        <f>+M49+M52+M55</f>
        <v>25</v>
      </c>
      <c r="Q53" s="119" t="s">
        <v>45</v>
      </c>
    </row>
    <row r="54" spans="1:18" x14ac:dyDescent="0.2">
      <c r="A54" s="83"/>
      <c r="I54" s="109"/>
      <c r="J54" s="110"/>
      <c r="K54" s="110"/>
      <c r="L54" s="110"/>
      <c r="M54" s="113"/>
      <c r="N54" s="116"/>
      <c r="O54" s="53"/>
      <c r="P54" s="118"/>
      <c r="Q54" s="119"/>
    </row>
    <row r="55" spans="1:18" x14ac:dyDescent="0.2">
      <c r="A55" s="82"/>
      <c r="B55" s="39" t="s">
        <v>33</v>
      </c>
      <c r="C55" s="21"/>
      <c r="D55" s="21"/>
      <c r="E55" s="39">
        <v>337</v>
      </c>
      <c r="F55" s="39" t="s">
        <v>24</v>
      </c>
      <c r="G55" s="21"/>
      <c r="H55" s="21"/>
      <c r="I55" s="122" t="s">
        <v>82</v>
      </c>
      <c r="J55" s="123"/>
      <c r="K55" s="123"/>
      <c r="L55" s="123"/>
      <c r="M55" s="111">
        <v>4</v>
      </c>
      <c r="N55" s="114" t="s">
        <v>45</v>
      </c>
      <c r="O55" s="53"/>
      <c r="P55" s="118"/>
      <c r="Q55" s="119"/>
      <c r="R55" s="3"/>
    </row>
    <row r="56" spans="1:18" ht="13.8" thickBot="1" x14ac:dyDescent="0.25">
      <c r="A56" s="27"/>
      <c r="B56" s="28"/>
      <c r="C56" s="28"/>
      <c r="D56" s="28"/>
      <c r="E56" s="28"/>
      <c r="F56" s="28"/>
      <c r="G56" s="28"/>
      <c r="H56" s="62" t="s">
        <v>48</v>
      </c>
      <c r="I56" s="124"/>
      <c r="J56" s="125"/>
      <c r="K56" s="125"/>
      <c r="L56" s="125"/>
      <c r="M56" s="126"/>
      <c r="N56" s="140"/>
      <c r="O56" s="54"/>
      <c r="P56" s="120"/>
      <c r="Q56" s="121"/>
    </row>
    <row r="57" spans="1:18" x14ac:dyDescent="0.2">
      <c r="A57" s="61" t="s">
        <v>62</v>
      </c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23" t="s">
        <v>25</v>
      </c>
    </row>
    <row r="58" spans="1:18" x14ac:dyDescent="0.2">
      <c r="A58" s="25" t="s">
        <v>72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</row>
    <row r="59" spans="1:18" x14ac:dyDescent="0.2">
      <c r="A59" s="25" t="s">
        <v>88</v>
      </c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</row>
    <row r="60" spans="1:18" ht="13.5" customHeight="1" x14ac:dyDescent="0.2">
      <c r="A60" s="25" t="s">
        <v>87</v>
      </c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Q60" s="25"/>
    </row>
    <row r="61" spans="1:18" ht="13.5" customHeight="1" x14ac:dyDescent="0.2">
      <c r="A61" s="25" t="s">
        <v>86</v>
      </c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P61" s="196" t="s">
        <v>67</v>
      </c>
      <c r="Q61" s="196"/>
    </row>
    <row r="62" spans="1:18" x14ac:dyDescent="0.2">
      <c r="A62" s="25" t="s">
        <v>78</v>
      </c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P62" s="196"/>
      <c r="Q62" s="196"/>
    </row>
    <row r="63" spans="1:18" x14ac:dyDescent="0.2">
      <c r="A63" s="25" t="s">
        <v>77</v>
      </c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O63" s="21"/>
      <c r="P63" s="196"/>
      <c r="Q63" s="196"/>
    </row>
    <row r="64" spans="1:18" x14ac:dyDescent="0.2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</row>
  </sheetData>
  <mergeCells count="122">
    <mergeCell ref="P61:Q63"/>
    <mergeCell ref="M33:M34"/>
    <mergeCell ref="I46:N47"/>
    <mergeCell ref="O46:P47"/>
    <mergeCell ref="Q46:Q47"/>
    <mergeCell ref="I48:N48"/>
    <mergeCell ref="O48:Q48"/>
    <mergeCell ref="I49:L51"/>
    <mergeCell ref="M49:M51"/>
    <mergeCell ref="N49:N51"/>
    <mergeCell ref="O49:Q51"/>
    <mergeCell ref="I39:L39"/>
    <mergeCell ref="I40:L40"/>
    <mergeCell ref="I41:L41"/>
    <mergeCell ref="I42:L42"/>
    <mergeCell ref="I43:L43"/>
    <mergeCell ref="I44:L44"/>
    <mergeCell ref="Q11:Q12"/>
    <mergeCell ref="A1:Q1"/>
    <mergeCell ref="N5:N6"/>
    <mergeCell ref="O5:O6"/>
    <mergeCell ref="P5:P6"/>
    <mergeCell ref="Q5:Q6"/>
    <mergeCell ref="C3:E3"/>
    <mergeCell ref="E5:E6"/>
    <mergeCell ref="H5:H6"/>
    <mergeCell ref="G5:G6"/>
    <mergeCell ref="F5:F6"/>
    <mergeCell ref="I11:L12"/>
    <mergeCell ref="I13:L14"/>
    <mergeCell ref="M11:M12"/>
    <mergeCell ref="M13:M14"/>
    <mergeCell ref="A5:A6"/>
    <mergeCell ref="B5:B6"/>
    <mergeCell ref="C5:C6"/>
    <mergeCell ref="D5:D6"/>
    <mergeCell ref="I5:I6"/>
    <mergeCell ref="J5:J6"/>
    <mergeCell ref="K5:K6"/>
    <mergeCell ref="L5:L6"/>
    <mergeCell ref="M5:M6"/>
    <mergeCell ref="N13:N14"/>
    <mergeCell ref="O13:O14"/>
    <mergeCell ref="P13:P14"/>
    <mergeCell ref="Q13:Q14"/>
    <mergeCell ref="Q15:Q16"/>
    <mergeCell ref="A16:A29"/>
    <mergeCell ref="N17:N18"/>
    <mergeCell ref="O17:O18"/>
    <mergeCell ref="P17:P18"/>
    <mergeCell ref="Q17:Q18"/>
    <mergeCell ref="N19:N20"/>
    <mergeCell ref="O19:O20"/>
    <mergeCell ref="P19:P20"/>
    <mergeCell ref="Q19:Q20"/>
    <mergeCell ref="N21:N22"/>
    <mergeCell ref="O21:O22"/>
    <mergeCell ref="P21:P22"/>
    <mergeCell ref="Q21:Q22"/>
    <mergeCell ref="A7:A15"/>
    <mergeCell ref="I7:I8"/>
    <mergeCell ref="N11:N12"/>
    <mergeCell ref="O11:O12"/>
    <mergeCell ref="P11:P12"/>
    <mergeCell ref="N23:N24"/>
    <mergeCell ref="O23:O24"/>
    <mergeCell ref="P23:P24"/>
    <mergeCell ref="Q23:Q24"/>
    <mergeCell ref="N25:N26"/>
    <mergeCell ref="O25:O26"/>
    <mergeCell ref="P25:P26"/>
    <mergeCell ref="Q25:Q26"/>
    <mergeCell ref="N15:N16"/>
    <mergeCell ref="O15:O16"/>
    <mergeCell ref="P15:P16"/>
    <mergeCell ref="N27:N28"/>
    <mergeCell ref="O27:O28"/>
    <mergeCell ref="P27:P28"/>
    <mergeCell ref="Q27:Q28"/>
    <mergeCell ref="N29:N30"/>
    <mergeCell ref="O29:O30"/>
    <mergeCell ref="P29:P30"/>
    <mergeCell ref="Q29:Q30"/>
    <mergeCell ref="I27:L28"/>
    <mergeCell ref="I29:L30"/>
    <mergeCell ref="A30:A49"/>
    <mergeCell ref="I33:L34"/>
    <mergeCell ref="I52:L54"/>
    <mergeCell ref="M52:M54"/>
    <mergeCell ref="N52:N54"/>
    <mergeCell ref="O52:Q52"/>
    <mergeCell ref="P53:P56"/>
    <mergeCell ref="Q53:Q56"/>
    <mergeCell ref="I55:L56"/>
    <mergeCell ref="M55:M56"/>
    <mergeCell ref="A50:A53"/>
    <mergeCell ref="N31:N32"/>
    <mergeCell ref="O31:O32"/>
    <mergeCell ref="P31:P32"/>
    <mergeCell ref="Q31:Q32"/>
    <mergeCell ref="N33:N34"/>
    <mergeCell ref="O33:O34"/>
    <mergeCell ref="P33:P34"/>
    <mergeCell ref="Q33:Q34"/>
    <mergeCell ref="I37:Q38"/>
    <mergeCell ref="I31:L32"/>
    <mergeCell ref="N55:N56"/>
    <mergeCell ref="I21:L22"/>
    <mergeCell ref="I19:L20"/>
    <mergeCell ref="I17:L18"/>
    <mergeCell ref="I15:L16"/>
    <mergeCell ref="M31:M32"/>
    <mergeCell ref="M29:M30"/>
    <mergeCell ref="M27:M28"/>
    <mergeCell ref="M25:M26"/>
    <mergeCell ref="M23:M24"/>
    <mergeCell ref="M21:M22"/>
    <mergeCell ref="M19:M20"/>
    <mergeCell ref="M17:M18"/>
    <mergeCell ref="M15:M16"/>
    <mergeCell ref="I25:L26"/>
    <mergeCell ref="I23:L24"/>
  </mergeCells>
  <phoneticPr fontId="1"/>
  <printOptions horizontalCentered="1" verticalCentered="1"/>
  <pageMargins left="0.19685039370078741" right="0.19685039370078741" top="0.51181102362204722" bottom="0.39370078740157483" header="0" footer="0"/>
  <pageSetup paperSize="9" scale="86" orientation="portrait" horizontalDpi="300" verticalDpi="3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64"/>
  <sheetViews>
    <sheetView view="pageBreakPreview" topLeftCell="A24" zoomScaleSheetLayoutView="100" workbookViewId="0">
      <selection activeCell="B29" sqref="B29"/>
    </sheetView>
  </sheetViews>
  <sheetFormatPr defaultRowHeight="13.2" x14ac:dyDescent="0.2"/>
  <cols>
    <col min="1" max="1" width="3" customWidth="1"/>
    <col min="2" max="2" width="17.44140625" customWidth="1"/>
    <col min="3" max="4" width="3.44140625" customWidth="1"/>
    <col min="5" max="8" width="5" customWidth="1"/>
    <col min="9" max="9" width="3" customWidth="1"/>
    <col min="10" max="10" width="12.44140625" customWidth="1"/>
    <col min="11" max="12" width="3.44140625" customWidth="1"/>
    <col min="13" max="17" width="5" customWidth="1"/>
  </cols>
  <sheetData>
    <row r="1" spans="1:17" ht="27" customHeight="1" x14ac:dyDescent="0.3">
      <c r="A1" s="180" t="s">
        <v>89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</row>
    <row r="2" spans="1:17" ht="9" customHeight="1" x14ac:dyDescent="0.2"/>
    <row r="3" spans="1:17" ht="27" customHeight="1" x14ac:dyDescent="0.2">
      <c r="A3" s="7"/>
      <c r="B3" s="59" t="s">
        <v>0</v>
      </c>
      <c r="C3" s="183"/>
      <c r="D3" s="184"/>
      <c r="E3" s="185"/>
      <c r="I3" s="2"/>
      <c r="K3" s="2"/>
      <c r="L3" s="2"/>
      <c r="Q3" s="58" t="s">
        <v>124</v>
      </c>
    </row>
    <row r="4" spans="1:17" ht="9" customHeight="1" thickBot="1" x14ac:dyDescent="0.25">
      <c r="A4" s="1"/>
      <c r="B4" s="1"/>
      <c r="C4" s="57"/>
      <c r="D4" s="4"/>
      <c r="E4" s="5"/>
      <c r="F4" s="5"/>
      <c r="I4" s="2"/>
      <c r="J4" s="2"/>
      <c r="K4" s="2"/>
      <c r="L4" s="2"/>
      <c r="N4" s="6"/>
      <c r="O4" s="6"/>
      <c r="P4" s="6"/>
      <c r="Q4" s="6"/>
    </row>
    <row r="5" spans="1:17" ht="61.5" customHeight="1" x14ac:dyDescent="0.2">
      <c r="A5" s="164" t="s">
        <v>1</v>
      </c>
      <c r="B5" s="166" t="s">
        <v>79</v>
      </c>
      <c r="C5" s="168" t="s">
        <v>26</v>
      </c>
      <c r="D5" s="170" t="s">
        <v>27</v>
      </c>
      <c r="E5" s="186" t="s">
        <v>28</v>
      </c>
      <c r="F5" s="190" t="s">
        <v>10</v>
      </c>
      <c r="G5" s="190" t="s">
        <v>11</v>
      </c>
      <c r="H5" s="188" t="s">
        <v>29</v>
      </c>
      <c r="I5" s="172" t="s">
        <v>1</v>
      </c>
      <c r="J5" s="174" t="s">
        <v>90</v>
      </c>
      <c r="K5" s="168" t="s">
        <v>26</v>
      </c>
      <c r="L5" s="170" t="s">
        <v>27</v>
      </c>
      <c r="M5" s="176" t="s">
        <v>28</v>
      </c>
      <c r="N5" s="176" t="s">
        <v>10</v>
      </c>
      <c r="O5" s="176" t="s">
        <v>11</v>
      </c>
      <c r="P5" s="176" t="s">
        <v>30</v>
      </c>
      <c r="Q5" s="181" t="s">
        <v>29</v>
      </c>
    </row>
    <row r="6" spans="1:17" ht="61.5" customHeight="1" x14ac:dyDescent="0.2">
      <c r="A6" s="165"/>
      <c r="B6" s="167"/>
      <c r="C6" s="169"/>
      <c r="D6" s="171"/>
      <c r="E6" s="187"/>
      <c r="F6" s="191"/>
      <c r="G6" s="191"/>
      <c r="H6" s="189"/>
      <c r="I6" s="173"/>
      <c r="J6" s="175"/>
      <c r="K6" s="169"/>
      <c r="L6" s="171"/>
      <c r="M6" s="177"/>
      <c r="N6" s="177"/>
      <c r="O6" s="177"/>
      <c r="P6" s="177"/>
      <c r="Q6" s="182"/>
    </row>
    <row r="7" spans="1:17" ht="13.5" customHeight="1" x14ac:dyDescent="0.2">
      <c r="A7" s="101" t="s">
        <v>2</v>
      </c>
      <c r="B7" s="8" t="s">
        <v>91</v>
      </c>
      <c r="C7" s="9">
        <v>2</v>
      </c>
      <c r="D7" s="9">
        <v>4</v>
      </c>
      <c r="E7" s="66"/>
      <c r="F7" s="66"/>
      <c r="G7" s="66"/>
      <c r="H7" s="29">
        <f>E7*G7</f>
        <v>0</v>
      </c>
      <c r="I7" s="153" t="s">
        <v>31</v>
      </c>
      <c r="J7" s="64" t="s">
        <v>32</v>
      </c>
      <c r="K7" s="9">
        <v>3</v>
      </c>
      <c r="L7" s="9">
        <v>5</v>
      </c>
      <c r="M7" s="66"/>
      <c r="N7" s="67"/>
      <c r="O7" s="66"/>
      <c r="P7" s="66"/>
      <c r="Q7" s="29">
        <f>M7*O7*P7</f>
        <v>0</v>
      </c>
    </row>
    <row r="8" spans="1:17" x14ac:dyDescent="0.2">
      <c r="A8" s="101"/>
      <c r="B8" s="8" t="s">
        <v>92</v>
      </c>
      <c r="C8" s="9">
        <v>3</v>
      </c>
      <c r="D8" s="9">
        <v>6</v>
      </c>
      <c r="E8" s="66"/>
      <c r="F8" s="66"/>
      <c r="G8" s="66"/>
      <c r="H8" s="29">
        <f>E8*G8</f>
        <v>0</v>
      </c>
      <c r="I8" s="153"/>
      <c r="J8" s="32"/>
      <c r="K8" s="32"/>
      <c r="L8" s="32"/>
      <c r="M8" s="32"/>
      <c r="N8" s="33"/>
      <c r="O8" s="32"/>
      <c r="P8" s="32"/>
      <c r="Q8" s="34"/>
    </row>
    <row r="9" spans="1:17" x14ac:dyDescent="0.2">
      <c r="A9" s="101"/>
      <c r="B9" s="10" t="s">
        <v>93</v>
      </c>
      <c r="C9" s="11">
        <v>2</v>
      </c>
      <c r="D9" s="11">
        <v>4</v>
      </c>
      <c r="E9" s="68"/>
      <c r="F9" s="68"/>
      <c r="G9" s="68"/>
      <c r="H9" s="29">
        <f t="shared" ref="H9:H15" si="0">E9*G9</f>
        <v>0</v>
      </c>
      <c r="I9" s="19"/>
      <c r="J9" s="20" t="s">
        <v>34</v>
      </c>
      <c r="K9" s="35"/>
      <c r="L9" s="35"/>
      <c r="M9" s="20">
        <f>+Q7</f>
        <v>0</v>
      </c>
      <c r="N9" s="20" t="s">
        <v>24</v>
      </c>
      <c r="O9" s="17"/>
      <c r="P9" s="17"/>
      <c r="Q9" s="36"/>
    </row>
    <row r="10" spans="1:17" ht="13.8" thickBot="1" x14ac:dyDescent="0.25">
      <c r="A10" s="101"/>
      <c r="B10" s="10" t="s">
        <v>94</v>
      </c>
      <c r="C10" s="11">
        <v>3</v>
      </c>
      <c r="D10" s="11">
        <v>9</v>
      </c>
      <c r="E10" s="68"/>
      <c r="F10" s="68"/>
      <c r="G10" s="68"/>
      <c r="H10" s="29">
        <f t="shared" si="0"/>
        <v>0</v>
      </c>
      <c r="I10" s="37"/>
      <c r="J10" s="38"/>
      <c r="K10" s="38"/>
      <c r="L10" s="38"/>
      <c r="M10" s="18"/>
      <c r="N10" s="18"/>
      <c r="O10" s="18"/>
      <c r="P10" s="18"/>
      <c r="Q10" s="63" t="s">
        <v>35</v>
      </c>
    </row>
    <row r="11" spans="1:17" ht="13.8" thickTop="1" x14ac:dyDescent="0.2">
      <c r="A11" s="101"/>
      <c r="B11" s="10" t="s">
        <v>19</v>
      </c>
      <c r="C11" s="11">
        <v>8</v>
      </c>
      <c r="D11" s="11">
        <v>12</v>
      </c>
      <c r="E11" s="68"/>
      <c r="F11" s="68"/>
      <c r="G11" s="68"/>
      <c r="H11" s="29">
        <f t="shared" si="0"/>
        <v>0</v>
      </c>
      <c r="I11" s="192" t="s">
        <v>68</v>
      </c>
      <c r="J11" s="193"/>
      <c r="K11" s="193"/>
      <c r="L11" s="193"/>
      <c r="M11" s="161" t="s">
        <v>69</v>
      </c>
      <c r="N11" s="154" t="s">
        <v>36</v>
      </c>
      <c r="O11" s="156" t="s">
        <v>64</v>
      </c>
      <c r="P11" s="156" t="s">
        <v>65</v>
      </c>
      <c r="Q11" s="178" t="s">
        <v>66</v>
      </c>
    </row>
    <row r="12" spans="1:17" x14ac:dyDescent="0.2">
      <c r="A12" s="101"/>
      <c r="B12" s="10" t="s">
        <v>12</v>
      </c>
      <c r="C12" s="11">
        <v>10</v>
      </c>
      <c r="D12" s="11">
        <v>14</v>
      </c>
      <c r="E12" s="68"/>
      <c r="F12" s="68"/>
      <c r="G12" s="68"/>
      <c r="H12" s="29">
        <f t="shared" si="0"/>
        <v>0</v>
      </c>
      <c r="I12" s="194"/>
      <c r="J12" s="195"/>
      <c r="K12" s="195"/>
      <c r="L12" s="195"/>
      <c r="M12" s="162"/>
      <c r="N12" s="155"/>
      <c r="O12" s="157"/>
      <c r="P12" s="157"/>
      <c r="Q12" s="179"/>
    </row>
    <row r="13" spans="1:17" ht="13.5" customHeight="1" x14ac:dyDescent="0.2">
      <c r="A13" s="101"/>
      <c r="B13" s="10" t="s">
        <v>13</v>
      </c>
      <c r="C13" s="11">
        <v>2</v>
      </c>
      <c r="D13" s="11">
        <v>4</v>
      </c>
      <c r="E13" s="68"/>
      <c r="F13" s="68"/>
      <c r="G13" s="68"/>
      <c r="H13" s="29">
        <f t="shared" si="0"/>
        <v>0</v>
      </c>
      <c r="I13" s="158" t="s">
        <v>61</v>
      </c>
      <c r="J13" s="159"/>
      <c r="K13" s="159"/>
      <c r="L13" s="160"/>
      <c r="M13" s="163" t="s">
        <v>73</v>
      </c>
      <c r="N13" s="145"/>
      <c r="O13" s="146"/>
      <c r="P13" s="147"/>
      <c r="Q13" s="148">
        <f>(N13*O13*P13)</f>
        <v>0</v>
      </c>
    </row>
    <row r="14" spans="1:17" ht="14.25" customHeight="1" x14ac:dyDescent="0.2">
      <c r="A14" s="101"/>
      <c r="B14" s="56" t="s">
        <v>95</v>
      </c>
      <c r="C14" s="11">
        <v>8</v>
      </c>
      <c r="D14" s="11">
        <v>12</v>
      </c>
      <c r="E14" s="68"/>
      <c r="F14" s="68"/>
      <c r="G14" s="68"/>
      <c r="H14" s="29">
        <f t="shared" si="0"/>
        <v>0</v>
      </c>
      <c r="I14" s="87"/>
      <c r="J14" s="88"/>
      <c r="K14" s="88"/>
      <c r="L14" s="89"/>
      <c r="M14" s="99"/>
      <c r="N14" s="131"/>
      <c r="O14" s="142"/>
      <c r="P14" s="144"/>
      <c r="Q14" s="149"/>
    </row>
    <row r="15" spans="1:17" ht="13.5" customHeight="1" x14ac:dyDescent="0.2">
      <c r="A15" s="151"/>
      <c r="B15" s="24" t="s">
        <v>96</v>
      </c>
      <c r="C15" s="13">
        <v>4</v>
      </c>
      <c r="D15" s="13">
        <v>6</v>
      </c>
      <c r="E15" s="69"/>
      <c r="F15" s="69"/>
      <c r="G15" s="69"/>
      <c r="H15" s="29">
        <f t="shared" si="0"/>
        <v>0</v>
      </c>
      <c r="I15" s="90" t="s">
        <v>55</v>
      </c>
      <c r="J15" s="91"/>
      <c r="K15" s="91"/>
      <c r="L15" s="92"/>
      <c r="M15" s="96" t="s">
        <v>74</v>
      </c>
      <c r="N15" s="130"/>
      <c r="O15" s="141"/>
      <c r="P15" s="143"/>
      <c r="Q15" s="150">
        <f>(N15*O15*P15)</f>
        <v>0</v>
      </c>
    </row>
    <row r="16" spans="1:17" ht="13.5" customHeight="1" x14ac:dyDescent="0.2">
      <c r="A16" s="100" t="s">
        <v>3</v>
      </c>
      <c r="B16" s="15" t="s">
        <v>97</v>
      </c>
      <c r="C16" s="16">
        <v>2</v>
      </c>
      <c r="D16" s="16">
        <v>4</v>
      </c>
      <c r="E16" s="70"/>
      <c r="F16" s="70"/>
      <c r="G16" s="70"/>
      <c r="H16" s="30">
        <f>E16*G16</f>
        <v>0</v>
      </c>
      <c r="I16" s="93"/>
      <c r="J16" s="94"/>
      <c r="K16" s="94"/>
      <c r="L16" s="95"/>
      <c r="M16" s="97"/>
      <c r="N16" s="131"/>
      <c r="O16" s="142"/>
      <c r="P16" s="144"/>
      <c r="Q16" s="149"/>
    </row>
    <row r="17" spans="1:17" ht="13.5" customHeight="1" x14ac:dyDescent="0.2">
      <c r="A17" s="101"/>
      <c r="B17" s="8" t="s">
        <v>98</v>
      </c>
      <c r="C17" s="9">
        <v>3</v>
      </c>
      <c r="D17" s="9">
        <v>6</v>
      </c>
      <c r="E17" s="66"/>
      <c r="F17" s="66"/>
      <c r="G17" s="66"/>
      <c r="H17" s="29">
        <f>E17*G17</f>
        <v>0</v>
      </c>
      <c r="I17" s="84" t="s">
        <v>83</v>
      </c>
      <c r="J17" s="85"/>
      <c r="K17" s="85"/>
      <c r="L17" s="86"/>
      <c r="M17" s="98" t="s">
        <v>75</v>
      </c>
      <c r="N17" s="130"/>
      <c r="O17" s="130"/>
      <c r="P17" s="130"/>
      <c r="Q17" s="152">
        <f>(N17*O17*P17)</f>
        <v>0</v>
      </c>
    </row>
    <row r="18" spans="1:17" x14ac:dyDescent="0.2">
      <c r="A18" s="101"/>
      <c r="B18" s="10" t="s">
        <v>99</v>
      </c>
      <c r="C18" s="11">
        <v>2</v>
      </c>
      <c r="D18" s="11">
        <v>6</v>
      </c>
      <c r="E18" s="68"/>
      <c r="F18" s="68"/>
      <c r="G18" s="68"/>
      <c r="H18" s="29">
        <f t="shared" ref="H18:H48" si="1">E18*G18</f>
        <v>0</v>
      </c>
      <c r="I18" s="87"/>
      <c r="J18" s="88"/>
      <c r="K18" s="88"/>
      <c r="L18" s="89"/>
      <c r="M18" s="99"/>
      <c r="N18" s="131"/>
      <c r="O18" s="131"/>
      <c r="P18" s="131"/>
      <c r="Q18" s="132"/>
    </row>
    <row r="19" spans="1:17" ht="13.5" customHeight="1" x14ac:dyDescent="0.2">
      <c r="A19" s="101"/>
      <c r="B19" s="10" t="s">
        <v>20</v>
      </c>
      <c r="C19" s="11">
        <v>12</v>
      </c>
      <c r="D19" s="11">
        <v>16</v>
      </c>
      <c r="E19" s="68"/>
      <c r="F19" s="68"/>
      <c r="G19" s="68"/>
      <c r="H19" s="29">
        <f t="shared" si="1"/>
        <v>0</v>
      </c>
      <c r="I19" s="84" t="s">
        <v>76</v>
      </c>
      <c r="J19" s="85"/>
      <c r="K19" s="85"/>
      <c r="L19" s="86"/>
      <c r="M19" s="96" t="s">
        <v>74</v>
      </c>
      <c r="N19" s="130"/>
      <c r="O19" s="130"/>
      <c r="P19" s="130"/>
      <c r="Q19" s="132">
        <f>(N19*O19*P19)</f>
        <v>0</v>
      </c>
    </row>
    <row r="20" spans="1:17" x14ac:dyDescent="0.2">
      <c r="A20" s="101"/>
      <c r="B20" s="10" t="s">
        <v>21</v>
      </c>
      <c r="C20" s="11">
        <v>12</v>
      </c>
      <c r="D20" s="11">
        <v>16</v>
      </c>
      <c r="E20" s="68"/>
      <c r="F20" s="68"/>
      <c r="G20" s="68"/>
      <c r="H20" s="29">
        <f t="shared" si="1"/>
        <v>0</v>
      </c>
      <c r="I20" s="87"/>
      <c r="J20" s="88"/>
      <c r="K20" s="88"/>
      <c r="L20" s="89"/>
      <c r="M20" s="97"/>
      <c r="N20" s="131"/>
      <c r="O20" s="131"/>
      <c r="P20" s="131"/>
      <c r="Q20" s="132"/>
    </row>
    <row r="21" spans="1:17" ht="13.5" customHeight="1" x14ac:dyDescent="0.2">
      <c r="A21" s="101"/>
      <c r="B21" s="10" t="s">
        <v>22</v>
      </c>
      <c r="C21" s="11">
        <v>12</v>
      </c>
      <c r="D21" s="11">
        <v>16</v>
      </c>
      <c r="E21" s="68"/>
      <c r="F21" s="68"/>
      <c r="G21" s="68"/>
      <c r="H21" s="29">
        <f t="shared" si="1"/>
        <v>0</v>
      </c>
      <c r="I21" s="84" t="s">
        <v>56</v>
      </c>
      <c r="J21" s="85"/>
      <c r="K21" s="85"/>
      <c r="L21" s="86"/>
      <c r="M21" s="96" t="s">
        <v>74</v>
      </c>
      <c r="N21" s="130"/>
      <c r="O21" s="130"/>
      <c r="P21" s="130"/>
      <c r="Q21" s="132">
        <f>(N21*O21*P21)</f>
        <v>0</v>
      </c>
    </row>
    <row r="22" spans="1:17" x14ac:dyDescent="0.2">
      <c r="A22" s="101"/>
      <c r="B22" s="10" t="s">
        <v>23</v>
      </c>
      <c r="C22" s="11">
        <v>12</v>
      </c>
      <c r="D22" s="11">
        <v>16</v>
      </c>
      <c r="E22" s="68"/>
      <c r="F22" s="68"/>
      <c r="G22" s="68"/>
      <c r="H22" s="29">
        <f t="shared" si="1"/>
        <v>0</v>
      </c>
      <c r="I22" s="87"/>
      <c r="J22" s="88"/>
      <c r="K22" s="88"/>
      <c r="L22" s="89"/>
      <c r="M22" s="97"/>
      <c r="N22" s="131"/>
      <c r="O22" s="131"/>
      <c r="P22" s="131"/>
      <c r="Q22" s="132"/>
    </row>
    <row r="23" spans="1:17" ht="13.5" customHeight="1" x14ac:dyDescent="0.2">
      <c r="A23" s="101"/>
      <c r="B23" s="10" t="s">
        <v>14</v>
      </c>
      <c r="C23" s="11">
        <v>10</v>
      </c>
      <c r="D23" s="11">
        <v>14</v>
      </c>
      <c r="E23" s="71"/>
      <c r="F23" s="68"/>
      <c r="G23" s="68"/>
      <c r="H23" s="29">
        <f t="shared" si="1"/>
        <v>0</v>
      </c>
      <c r="I23" s="84" t="s">
        <v>57</v>
      </c>
      <c r="J23" s="85"/>
      <c r="K23" s="85"/>
      <c r="L23" s="86"/>
      <c r="M23" s="98" t="s">
        <v>75</v>
      </c>
      <c r="N23" s="130"/>
      <c r="O23" s="130"/>
      <c r="P23" s="130"/>
      <c r="Q23" s="132">
        <f>(N23*O23*P23)</f>
        <v>0</v>
      </c>
    </row>
    <row r="24" spans="1:17" x14ac:dyDescent="0.2">
      <c r="A24" s="101"/>
      <c r="B24" s="10" t="s">
        <v>15</v>
      </c>
      <c r="C24" s="11">
        <v>8</v>
      </c>
      <c r="D24" s="11">
        <v>12</v>
      </c>
      <c r="E24" s="71"/>
      <c r="F24" s="68"/>
      <c r="G24" s="68"/>
      <c r="H24" s="29">
        <f t="shared" si="1"/>
        <v>0</v>
      </c>
      <c r="I24" s="87"/>
      <c r="J24" s="88"/>
      <c r="K24" s="88"/>
      <c r="L24" s="89"/>
      <c r="M24" s="99"/>
      <c r="N24" s="131"/>
      <c r="O24" s="131"/>
      <c r="P24" s="131"/>
      <c r="Q24" s="132"/>
    </row>
    <row r="25" spans="1:17" ht="13.5" customHeight="1" x14ac:dyDescent="0.2">
      <c r="A25" s="101"/>
      <c r="B25" s="10" t="s">
        <v>16</v>
      </c>
      <c r="C25" s="11">
        <v>8</v>
      </c>
      <c r="D25" s="11">
        <v>12</v>
      </c>
      <c r="E25" s="68"/>
      <c r="F25" s="68"/>
      <c r="G25" s="68"/>
      <c r="H25" s="29">
        <f t="shared" si="1"/>
        <v>0</v>
      </c>
      <c r="I25" s="84" t="s">
        <v>58</v>
      </c>
      <c r="J25" s="85"/>
      <c r="K25" s="85"/>
      <c r="L25" s="86"/>
      <c r="M25" s="98" t="s">
        <v>75</v>
      </c>
      <c r="N25" s="130"/>
      <c r="O25" s="130"/>
      <c r="P25" s="130"/>
      <c r="Q25" s="132">
        <f>(N25*O25*P25)</f>
        <v>0</v>
      </c>
    </row>
    <row r="26" spans="1:17" x14ac:dyDescent="0.2">
      <c r="A26" s="101"/>
      <c r="B26" s="10" t="s">
        <v>17</v>
      </c>
      <c r="C26" s="11">
        <v>8</v>
      </c>
      <c r="D26" s="11">
        <v>12</v>
      </c>
      <c r="E26" s="68"/>
      <c r="F26" s="68"/>
      <c r="G26" s="68"/>
      <c r="H26" s="29">
        <f t="shared" si="1"/>
        <v>0</v>
      </c>
      <c r="I26" s="87"/>
      <c r="J26" s="88"/>
      <c r="K26" s="88"/>
      <c r="L26" s="89"/>
      <c r="M26" s="99"/>
      <c r="N26" s="131"/>
      <c r="O26" s="131"/>
      <c r="P26" s="131"/>
      <c r="Q26" s="132"/>
    </row>
    <row r="27" spans="1:17" ht="13.5" customHeight="1" x14ac:dyDescent="0.2">
      <c r="A27" s="101"/>
      <c r="B27" s="56" t="s">
        <v>100</v>
      </c>
      <c r="C27" s="11">
        <v>8</v>
      </c>
      <c r="D27" s="11">
        <v>12</v>
      </c>
      <c r="E27" s="68"/>
      <c r="F27" s="68"/>
      <c r="G27" s="68"/>
      <c r="H27" s="29">
        <f t="shared" si="1"/>
        <v>0</v>
      </c>
      <c r="I27" s="84" t="s">
        <v>59</v>
      </c>
      <c r="J27" s="85"/>
      <c r="K27" s="85"/>
      <c r="L27" s="86"/>
      <c r="M27" s="96" t="s">
        <v>74</v>
      </c>
      <c r="N27" s="130"/>
      <c r="O27" s="130"/>
      <c r="P27" s="130"/>
      <c r="Q27" s="132">
        <f>(N27*O27*P27)</f>
        <v>0</v>
      </c>
    </row>
    <row r="28" spans="1:17" x14ac:dyDescent="0.2">
      <c r="A28" s="101"/>
      <c r="B28" s="24" t="s">
        <v>126</v>
      </c>
      <c r="C28" s="11">
        <v>4</v>
      </c>
      <c r="D28" s="11">
        <v>6</v>
      </c>
      <c r="E28" s="68"/>
      <c r="F28" s="68"/>
      <c r="G28" s="68"/>
      <c r="H28" s="29">
        <f t="shared" si="1"/>
        <v>0</v>
      </c>
      <c r="I28" s="87"/>
      <c r="J28" s="88"/>
      <c r="K28" s="88"/>
      <c r="L28" s="89"/>
      <c r="M28" s="97"/>
      <c r="N28" s="131"/>
      <c r="O28" s="131"/>
      <c r="P28" s="131"/>
      <c r="Q28" s="132"/>
    </row>
    <row r="29" spans="1:17" ht="13.5" customHeight="1" x14ac:dyDescent="0.2">
      <c r="A29" s="151"/>
      <c r="B29" s="14" t="s">
        <v>101</v>
      </c>
      <c r="C29" s="12">
        <v>4</v>
      </c>
      <c r="D29" s="12">
        <v>6</v>
      </c>
      <c r="E29" s="72"/>
      <c r="F29" s="72"/>
      <c r="G29" s="72"/>
      <c r="H29" s="31">
        <f t="shared" si="1"/>
        <v>0</v>
      </c>
      <c r="I29" s="84" t="s">
        <v>60</v>
      </c>
      <c r="J29" s="85"/>
      <c r="K29" s="85"/>
      <c r="L29" s="86"/>
      <c r="M29" s="98" t="s">
        <v>75</v>
      </c>
      <c r="N29" s="130"/>
      <c r="O29" s="130"/>
      <c r="P29" s="130"/>
      <c r="Q29" s="132">
        <f t="shared" ref="Q29" si="2">(N29*O29*P29)</f>
        <v>0</v>
      </c>
    </row>
    <row r="30" spans="1:17" ht="13.5" customHeight="1" x14ac:dyDescent="0.2">
      <c r="A30" s="100" t="s">
        <v>18</v>
      </c>
      <c r="B30" s="15" t="s">
        <v>102</v>
      </c>
      <c r="C30" s="16">
        <v>4</v>
      </c>
      <c r="D30" s="16">
        <v>8</v>
      </c>
      <c r="E30" s="70"/>
      <c r="F30" s="70"/>
      <c r="G30" s="70"/>
      <c r="H30" s="30">
        <f t="shared" si="1"/>
        <v>0</v>
      </c>
      <c r="I30" s="87"/>
      <c r="J30" s="88"/>
      <c r="K30" s="88"/>
      <c r="L30" s="89"/>
      <c r="M30" s="99"/>
      <c r="N30" s="131"/>
      <c r="O30" s="131"/>
      <c r="P30" s="131"/>
      <c r="Q30" s="132"/>
    </row>
    <row r="31" spans="1:17" ht="13.5" customHeight="1" x14ac:dyDescent="0.2">
      <c r="A31" s="101"/>
      <c r="B31" s="8" t="s">
        <v>103</v>
      </c>
      <c r="C31" s="9">
        <v>4</v>
      </c>
      <c r="D31" s="9">
        <v>8</v>
      </c>
      <c r="E31" s="66"/>
      <c r="F31" s="66"/>
      <c r="G31" s="66"/>
      <c r="H31" s="29">
        <f>E31*G31</f>
        <v>0</v>
      </c>
      <c r="I31" s="84" t="s">
        <v>85</v>
      </c>
      <c r="J31" s="85"/>
      <c r="K31" s="85"/>
      <c r="L31" s="86"/>
      <c r="M31" s="96" t="s">
        <v>74</v>
      </c>
      <c r="N31" s="130"/>
      <c r="O31" s="130"/>
      <c r="P31" s="130"/>
      <c r="Q31" s="132">
        <f t="shared" ref="Q31" si="3">(N31*O31*P31)</f>
        <v>0</v>
      </c>
    </row>
    <row r="32" spans="1:17" ht="13.5" customHeight="1" x14ac:dyDescent="0.2">
      <c r="A32" s="101"/>
      <c r="B32" s="10" t="s">
        <v>104</v>
      </c>
      <c r="C32" s="11">
        <v>4</v>
      </c>
      <c r="D32" s="11">
        <v>8</v>
      </c>
      <c r="E32" s="68"/>
      <c r="F32" s="68"/>
      <c r="G32" s="68"/>
      <c r="H32" s="29">
        <f t="shared" si="1"/>
        <v>0</v>
      </c>
      <c r="I32" s="87"/>
      <c r="J32" s="88"/>
      <c r="K32" s="88"/>
      <c r="L32" s="89"/>
      <c r="M32" s="97"/>
      <c r="N32" s="131"/>
      <c r="O32" s="131"/>
      <c r="P32" s="131"/>
      <c r="Q32" s="132"/>
    </row>
    <row r="33" spans="1:17" x14ac:dyDescent="0.2">
      <c r="A33" s="101"/>
      <c r="B33" s="10" t="s">
        <v>105</v>
      </c>
      <c r="C33" s="11">
        <v>3</v>
      </c>
      <c r="D33" s="11">
        <v>6</v>
      </c>
      <c r="E33" s="68"/>
      <c r="F33" s="68"/>
      <c r="G33" s="68"/>
      <c r="H33" s="29">
        <f t="shared" si="1"/>
        <v>0</v>
      </c>
      <c r="I33" s="84"/>
      <c r="J33" s="85"/>
      <c r="K33" s="85"/>
      <c r="L33" s="86"/>
      <c r="M33" s="98"/>
      <c r="N33" s="130"/>
      <c r="O33" s="130"/>
      <c r="P33" s="130"/>
      <c r="Q33" s="132">
        <f t="shared" ref="Q33" si="4">(N33*O33*P33)</f>
        <v>0</v>
      </c>
    </row>
    <row r="34" spans="1:17" x14ac:dyDescent="0.2">
      <c r="A34" s="101"/>
      <c r="B34" s="10" t="s">
        <v>106</v>
      </c>
      <c r="C34" s="11">
        <v>3</v>
      </c>
      <c r="D34" s="11">
        <v>6</v>
      </c>
      <c r="E34" s="68"/>
      <c r="F34" s="68"/>
      <c r="G34" s="68"/>
      <c r="H34" s="29">
        <f t="shared" si="1"/>
        <v>0</v>
      </c>
      <c r="I34" s="102"/>
      <c r="J34" s="103"/>
      <c r="K34" s="103"/>
      <c r="L34" s="104"/>
      <c r="M34" s="197"/>
      <c r="N34" s="133"/>
      <c r="O34" s="133"/>
      <c r="P34" s="133"/>
      <c r="Q34" s="132"/>
    </row>
    <row r="35" spans="1:17" x14ac:dyDescent="0.2">
      <c r="A35" s="101"/>
      <c r="B35" s="10" t="s">
        <v>107</v>
      </c>
      <c r="C35" s="11">
        <v>3</v>
      </c>
      <c r="D35" s="11">
        <v>6</v>
      </c>
      <c r="E35" s="68"/>
      <c r="F35" s="68"/>
      <c r="G35" s="68"/>
      <c r="H35" s="29">
        <f t="shared" si="1"/>
        <v>0</v>
      </c>
      <c r="I35" s="65"/>
      <c r="J35" s="20" t="s">
        <v>37</v>
      </c>
      <c r="K35" s="35"/>
      <c r="L35" s="35"/>
      <c r="M35" s="20">
        <f>+SUM(Q13:Q34)</f>
        <v>0</v>
      </c>
      <c r="N35" s="20" t="s">
        <v>24</v>
      </c>
      <c r="O35" s="17"/>
      <c r="P35" s="17"/>
      <c r="Q35" s="36"/>
    </row>
    <row r="36" spans="1:17" ht="13.8" thickBot="1" x14ac:dyDescent="0.25">
      <c r="A36" s="101"/>
      <c r="B36" s="10" t="s">
        <v>8</v>
      </c>
      <c r="C36" s="11">
        <v>2</v>
      </c>
      <c r="D36" s="11">
        <v>4</v>
      </c>
      <c r="E36" s="68"/>
      <c r="F36" s="68"/>
      <c r="G36" s="68"/>
      <c r="H36" s="29">
        <f t="shared" si="1"/>
        <v>0</v>
      </c>
      <c r="I36" s="26"/>
      <c r="J36" s="38"/>
      <c r="K36" s="38"/>
      <c r="L36" s="38"/>
      <c r="M36" s="18"/>
      <c r="N36" s="18"/>
      <c r="O36" s="18"/>
      <c r="P36" s="18"/>
      <c r="Q36" s="63" t="s">
        <v>49</v>
      </c>
    </row>
    <row r="37" spans="1:17" ht="13.8" thickTop="1" x14ac:dyDescent="0.2">
      <c r="A37" s="101"/>
      <c r="B37" s="10" t="s">
        <v>108</v>
      </c>
      <c r="C37" s="11">
        <v>2</v>
      </c>
      <c r="D37" s="11">
        <v>4</v>
      </c>
      <c r="E37" s="73"/>
      <c r="F37" s="68"/>
      <c r="G37" s="68"/>
      <c r="H37" s="29">
        <f t="shared" si="1"/>
        <v>0</v>
      </c>
      <c r="I37" s="134" t="s">
        <v>38</v>
      </c>
      <c r="J37" s="135"/>
      <c r="K37" s="135"/>
      <c r="L37" s="135"/>
      <c r="M37" s="135"/>
      <c r="N37" s="135"/>
      <c r="O37" s="135"/>
      <c r="P37" s="135"/>
      <c r="Q37" s="136"/>
    </row>
    <row r="38" spans="1:17" x14ac:dyDescent="0.2">
      <c r="A38" s="101"/>
      <c r="B38" s="10" t="s">
        <v>109</v>
      </c>
      <c r="C38" s="11">
        <v>3</v>
      </c>
      <c r="D38" s="11">
        <v>9</v>
      </c>
      <c r="E38" s="73"/>
      <c r="F38" s="68"/>
      <c r="G38" s="68"/>
      <c r="H38" s="29">
        <f t="shared" si="1"/>
        <v>0</v>
      </c>
      <c r="I38" s="137"/>
      <c r="J38" s="138"/>
      <c r="K38" s="138"/>
      <c r="L38" s="138"/>
      <c r="M38" s="138"/>
      <c r="N38" s="138"/>
      <c r="O38" s="138"/>
      <c r="P38" s="138"/>
      <c r="Q38" s="139"/>
    </row>
    <row r="39" spans="1:17" x14ac:dyDescent="0.2">
      <c r="A39" s="101"/>
      <c r="B39" s="10" t="s">
        <v>110</v>
      </c>
      <c r="C39" s="11">
        <v>2</v>
      </c>
      <c r="D39" s="11">
        <v>6</v>
      </c>
      <c r="E39" s="73"/>
      <c r="F39" s="68"/>
      <c r="G39" s="68"/>
      <c r="H39" s="29">
        <f t="shared" si="1"/>
        <v>0</v>
      </c>
      <c r="I39" s="216" t="s">
        <v>39</v>
      </c>
      <c r="J39" s="217"/>
      <c r="K39" s="217"/>
      <c r="L39" s="217"/>
      <c r="M39" s="42"/>
      <c r="N39" s="74"/>
      <c r="O39" s="45" t="s">
        <v>43</v>
      </c>
      <c r="P39" s="74"/>
      <c r="Q39" s="40" t="s">
        <v>24</v>
      </c>
    </row>
    <row r="40" spans="1:17" x14ac:dyDescent="0.2">
      <c r="A40" s="101"/>
      <c r="B40" s="10" t="s">
        <v>4</v>
      </c>
      <c r="C40" s="11">
        <v>10</v>
      </c>
      <c r="D40" s="11">
        <v>14</v>
      </c>
      <c r="E40" s="73"/>
      <c r="F40" s="68"/>
      <c r="G40" s="68"/>
      <c r="H40" s="29">
        <f t="shared" si="1"/>
        <v>0</v>
      </c>
      <c r="I40" s="218" t="s">
        <v>40</v>
      </c>
      <c r="J40" s="219"/>
      <c r="K40" s="219"/>
      <c r="L40" s="219"/>
      <c r="M40" s="43"/>
      <c r="N40" s="74"/>
      <c r="O40" s="45" t="s">
        <v>43</v>
      </c>
      <c r="P40" s="74"/>
      <c r="Q40" s="40" t="s">
        <v>24</v>
      </c>
    </row>
    <row r="41" spans="1:17" x14ac:dyDescent="0.2">
      <c r="A41" s="101"/>
      <c r="B41" s="10" t="s">
        <v>5</v>
      </c>
      <c r="C41" s="11">
        <v>8</v>
      </c>
      <c r="D41" s="11">
        <v>12</v>
      </c>
      <c r="E41" s="71"/>
      <c r="F41" s="68"/>
      <c r="G41" s="68"/>
      <c r="H41" s="29">
        <f t="shared" si="1"/>
        <v>0</v>
      </c>
      <c r="I41" s="218" t="s">
        <v>51</v>
      </c>
      <c r="J41" s="219"/>
      <c r="K41" s="219"/>
      <c r="L41" s="219"/>
      <c r="M41" s="43"/>
      <c r="N41" s="74"/>
      <c r="O41" s="45" t="s">
        <v>43</v>
      </c>
      <c r="P41" s="74"/>
      <c r="Q41" s="40" t="s">
        <v>24</v>
      </c>
    </row>
    <row r="42" spans="1:17" x14ac:dyDescent="0.2">
      <c r="A42" s="101"/>
      <c r="B42" s="10" t="s">
        <v>6</v>
      </c>
      <c r="C42" s="11">
        <v>8</v>
      </c>
      <c r="D42" s="11">
        <v>12</v>
      </c>
      <c r="E42" s="68"/>
      <c r="F42" s="68"/>
      <c r="G42" s="68"/>
      <c r="H42" s="29">
        <f t="shared" si="1"/>
        <v>0</v>
      </c>
      <c r="I42" s="218" t="s">
        <v>41</v>
      </c>
      <c r="J42" s="219"/>
      <c r="K42" s="219"/>
      <c r="L42" s="219"/>
      <c r="M42" s="43"/>
      <c r="N42" s="74"/>
      <c r="O42" s="45" t="s">
        <v>43</v>
      </c>
      <c r="P42" s="74"/>
      <c r="Q42" s="40" t="s">
        <v>24</v>
      </c>
    </row>
    <row r="43" spans="1:17" x14ac:dyDescent="0.2">
      <c r="A43" s="101"/>
      <c r="B43" s="10" t="s">
        <v>7</v>
      </c>
      <c r="C43" s="11">
        <v>8</v>
      </c>
      <c r="D43" s="11">
        <v>12</v>
      </c>
      <c r="E43" s="71"/>
      <c r="F43" s="68"/>
      <c r="G43" s="68"/>
      <c r="H43" s="29">
        <f t="shared" si="1"/>
        <v>0</v>
      </c>
      <c r="I43" s="218" t="s">
        <v>42</v>
      </c>
      <c r="J43" s="219"/>
      <c r="K43" s="219"/>
      <c r="L43" s="219"/>
      <c r="M43" s="43"/>
      <c r="N43" s="74"/>
      <c r="O43" s="45" t="s">
        <v>43</v>
      </c>
      <c r="P43" s="74"/>
      <c r="Q43" s="40" t="s">
        <v>24</v>
      </c>
    </row>
    <row r="44" spans="1:17" x14ac:dyDescent="0.2">
      <c r="A44" s="101"/>
      <c r="B44" s="56" t="s">
        <v>112</v>
      </c>
      <c r="C44" s="11">
        <v>12</v>
      </c>
      <c r="D44" s="11">
        <v>16</v>
      </c>
      <c r="E44" s="68"/>
      <c r="F44" s="68"/>
      <c r="G44" s="68"/>
      <c r="H44" s="29">
        <f t="shared" si="1"/>
        <v>0</v>
      </c>
      <c r="I44" s="220" t="s">
        <v>50</v>
      </c>
      <c r="J44" s="221"/>
      <c r="K44" s="221"/>
      <c r="L44" s="221"/>
      <c r="M44" s="44"/>
      <c r="N44" s="75"/>
      <c r="O44" s="46" t="s">
        <v>43</v>
      </c>
      <c r="P44" s="75"/>
      <c r="Q44" s="41" t="s">
        <v>24</v>
      </c>
    </row>
    <row r="45" spans="1:17" ht="13.8" thickBot="1" x14ac:dyDescent="0.25">
      <c r="A45" s="101"/>
      <c r="B45" s="10" t="s">
        <v>113</v>
      </c>
      <c r="C45" s="11">
        <v>8</v>
      </c>
      <c r="D45" s="11">
        <v>12</v>
      </c>
      <c r="E45" s="68"/>
      <c r="F45" s="68"/>
      <c r="G45" s="68"/>
      <c r="H45" s="29">
        <f t="shared" si="1"/>
        <v>0</v>
      </c>
      <c r="I45" s="47"/>
      <c r="J45" s="49" t="s">
        <v>52</v>
      </c>
      <c r="K45" s="48"/>
      <c r="L45" s="48"/>
      <c r="M45" s="49">
        <f>+SUM(P39:P44)</f>
        <v>0</v>
      </c>
      <c r="N45" s="50" t="s">
        <v>24</v>
      </c>
      <c r="O45" s="51"/>
      <c r="P45" s="51"/>
      <c r="Q45" s="52"/>
    </row>
    <row r="46" spans="1:17" ht="13.8" thickTop="1" x14ac:dyDescent="0.2">
      <c r="A46" s="101"/>
      <c r="B46" s="10" t="s">
        <v>114</v>
      </c>
      <c r="C46" s="11">
        <v>6</v>
      </c>
      <c r="D46" s="11">
        <v>10</v>
      </c>
      <c r="E46" s="68"/>
      <c r="F46" s="68"/>
      <c r="G46" s="68"/>
      <c r="H46" s="29">
        <f t="shared" si="1"/>
        <v>0</v>
      </c>
      <c r="I46" s="198" t="s">
        <v>53</v>
      </c>
      <c r="J46" s="199"/>
      <c r="K46" s="199"/>
      <c r="L46" s="199"/>
      <c r="M46" s="199"/>
      <c r="N46" s="199"/>
      <c r="O46" s="199">
        <f>+E55+M9+M35+M45</f>
        <v>0</v>
      </c>
      <c r="P46" s="199"/>
      <c r="Q46" s="201" t="s">
        <v>24</v>
      </c>
    </row>
    <row r="47" spans="1:17" x14ac:dyDescent="0.2">
      <c r="A47" s="101"/>
      <c r="B47" s="24" t="s">
        <v>115</v>
      </c>
      <c r="C47" s="13">
        <v>6</v>
      </c>
      <c r="D47" s="13">
        <v>10</v>
      </c>
      <c r="E47" s="69"/>
      <c r="F47" s="69"/>
      <c r="G47" s="69"/>
      <c r="H47" s="29">
        <f t="shared" si="1"/>
        <v>0</v>
      </c>
      <c r="I47" s="200"/>
      <c r="J47" s="118"/>
      <c r="K47" s="118"/>
      <c r="L47" s="118"/>
      <c r="M47" s="118"/>
      <c r="N47" s="118"/>
      <c r="O47" s="118"/>
      <c r="P47" s="118"/>
      <c r="Q47" s="119"/>
    </row>
    <row r="48" spans="1:17" ht="13.5" customHeight="1" thickBot="1" x14ac:dyDescent="0.25">
      <c r="A48" s="101"/>
      <c r="B48" s="76" t="s">
        <v>125</v>
      </c>
      <c r="C48" s="13">
        <v>6</v>
      </c>
      <c r="D48" s="13">
        <v>10</v>
      </c>
      <c r="E48" s="69"/>
      <c r="F48" s="69"/>
      <c r="G48" s="69"/>
      <c r="H48" s="34">
        <f t="shared" si="1"/>
        <v>0</v>
      </c>
      <c r="I48" s="202" t="s">
        <v>44</v>
      </c>
      <c r="J48" s="203"/>
      <c r="K48" s="203"/>
      <c r="L48" s="203"/>
      <c r="M48" s="203"/>
      <c r="N48" s="203"/>
      <c r="O48" s="126" t="s">
        <v>123</v>
      </c>
      <c r="P48" s="126"/>
      <c r="Q48" s="204"/>
    </row>
    <row r="49" spans="1:18" ht="13.5" customHeight="1" x14ac:dyDescent="0.2">
      <c r="A49" s="101"/>
      <c r="B49" s="14" t="s">
        <v>116</v>
      </c>
      <c r="C49" s="12">
        <v>4</v>
      </c>
      <c r="D49" s="12">
        <v>6</v>
      </c>
      <c r="E49" s="77"/>
      <c r="F49" s="72"/>
      <c r="G49" s="72"/>
      <c r="H49" s="78">
        <f>E49*G49</f>
        <v>0</v>
      </c>
      <c r="I49" s="205" t="s">
        <v>81</v>
      </c>
      <c r="J49" s="206"/>
      <c r="K49" s="206"/>
      <c r="L49" s="206"/>
      <c r="M49" s="211"/>
      <c r="N49" s="212" t="s">
        <v>45</v>
      </c>
      <c r="O49" s="213" t="s">
        <v>46</v>
      </c>
      <c r="P49" s="214"/>
      <c r="Q49" s="215"/>
    </row>
    <row r="50" spans="1:18" ht="13.5" customHeight="1" x14ac:dyDescent="0.2">
      <c r="A50" s="127" t="s">
        <v>117</v>
      </c>
      <c r="B50" s="10" t="s">
        <v>118</v>
      </c>
      <c r="C50" s="11">
        <v>2</v>
      </c>
      <c r="D50" s="11">
        <v>6</v>
      </c>
      <c r="E50" s="73"/>
      <c r="F50" s="68"/>
      <c r="G50" s="68"/>
      <c r="H50" s="79">
        <f>E50*G50</f>
        <v>0</v>
      </c>
      <c r="I50" s="207"/>
      <c r="J50" s="208"/>
      <c r="K50" s="208"/>
      <c r="L50" s="208"/>
      <c r="M50" s="112"/>
      <c r="N50" s="115"/>
      <c r="O50" s="117"/>
      <c r="P50" s="118"/>
      <c r="Q50" s="119"/>
    </row>
    <row r="51" spans="1:18" ht="13.5" customHeight="1" x14ac:dyDescent="0.2">
      <c r="A51" s="128"/>
      <c r="B51" s="10" t="s">
        <v>9</v>
      </c>
      <c r="C51" s="11">
        <v>5</v>
      </c>
      <c r="D51" s="11">
        <v>10</v>
      </c>
      <c r="E51" s="73"/>
      <c r="F51" s="68"/>
      <c r="G51" s="68"/>
      <c r="H51" s="29">
        <f>E51*G51</f>
        <v>0</v>
      </c>
      <c r="I51" s="209"/>
      <c r="J51" s="210"/>
      <c r="K51" s="210"/>
      <c r="L51" s="210"/>
      <c r="M51" s="113"/>
      <c r="N51" s="116"/>
      <c r="O51" s="117"/>
      <c r="P51" s="118"/>
      <c r="Q51" s="119"/>
    </row>
    <row r="52" spans="1:18" x14ac:dyDescent="0.2">
      <c r="A52" s="128"/>
      <c r="B52" s="56" t="s">
        <v>121</v>
      </c>
      <c r="C52" s="11">
        <v>12</v>
      </c>
      <c r="D52" s="11">
        <v>16</v>
      </c>
      <c r="E52" s="73"/>
      <c r="F52" s="68"/>
      <c r="G52" s="68"/>
      <c r="H52" s="79">
        <f>E52*G52</f>
        <v>0</v>
      </c>
      <c r="I52" s="105" t="s">
        <v>80</v>
      </c>
      <c r="J52" s="106"/>
      <c r="K52" s="106"/>
      <c r="L52" s="106"/>
      <c r="M52" s="111"/>
      <c r="N52" s="114" t="s">
        <v>45</v>
      </c>
      <c r="O52" s="117" t="s">
        <v>47</v>
      </c>
      <c r="P52" s="118"/>
      <c r="Q52" s="119"/>
    </row>
    <row r="53" spans="1:18" x14ac:dyDescent="0.2">
      <c r="A53" s="129"/>
      <c r="B53" s="60" t="s">
        <v>122</v>
      </c>
      <c r="C53" s="80">
        <v>6</v>
      </c>
      <c r="D53" s="80">
        <v>10</v>
      </c>
      <c r="E53" s="77"/>
      <c r="F53" s="81"/>
      <c r="G53" s="81"/>
      <c r="H53" s="31">
        <f>E53*G53</f>
        <v>0</v>
      </c>
      <c r="I53" s="107"/>
      <c r="J53" s="108"/>
      <c r="K53" s="108"/>
      <c r="L53" s="108"/>
      <c r="M53" s="112"/>
      <c r="N53" s="115"/>
      <c r="O53" s="53"/>
      <c r="P53" s="118">
        <f>+M49+M52+M55</f>
        <v>0</v>
      </c>
      <c r="Q53" s="119" t="s">
        <v>45</v>
      </c>
    </row>
    <row r="54" spans="1:18" x14ac:dyDescent="0.2">
      <c r="A54" s="83"/>
      <c r="I54" s="109"/>
      <c r="J54" s="110"/>
      <c r="K54" s="110"/>
      <c r="L54" s="110"/>
      <c r="M54" s="113"/>
      <c r="N54" s="116"/>
      <c r="O54" s="53"/>
      <c r="P54" s="118"/>
      <c r="Q54" s="119"/>
    </row>
    <row r="55" spans="1:18" x14ac:dyDescent="0.2">
      <c r="A55" s="82"/>
      <c r="B55" s="39" t="s">
        <v>33</v>
      </c>
      <c r="C55" s="21"/>
      <c r="D55" s="21"/>
      <c r="E55" s="39">
        <f>SUM(H7:H53)</f>
        <v>0</v>
      </c>
      <c r="F55" s="39" t="s">
        <v>24</v>
      </c>
      <c r="G55" s="21"/>
      <c r="H55" s="21"/>
      <c r="I55" s="122" t="s">
        <v>82</v>
      </c>
      <c r="J55" s="123"/>
      <c r="K55" s="123"/>
      <c r="L55" s="123"/>
      <c r="M55" s="111"/>
      <c r="N55" s="114" t="s">
        <v>45</v>
      </c>
      <c r="O55" s="53"/>
      <c r="P55" s="118"/>
      <c r="Q55" s="119"/>
      <c r="R55" s="3"/>
    </row>
    <row r="56" spans="1:18" ht="13.8" thickBot="1" x14ac:dyDescent="0.25">
      <c r="A56" s="27"/>
      <c r="B56" s="28"/>
      <c r="C56" s="28"/>
      <c r="D56" s="28"/>
      <c r="E56" s="28"/>
      <c r="F56" s="28"/>
      <c r="G56" s="28"/>
      <c r="H56" s="62" t="s">
        <v>48</v>
      </c>
      <c r="I56" s="124"/>
      <c r="J56" s="125"/>
      <c r="K56" s="125"/>
      <c r="L56" s="125"/>
      <c r="M56" s="126"/>
      <c r="N56" s="140"/>
      <c r="O56" s="54"/>
      <c r="P56" s="120"/>
      <c r="Q56" s="121"/>
    </row>
    <row r="57" spans="1:18" x14ac:dyDescent="0.2">
      <c r="A57" s="61" t="s">
        <v>62</v>
      </c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23" t="s">
        <v>25</v>
      </c>
    </row>
    <row r="58" spans="1:18" x14ac:dyDescent="0.2">
      <c r="A58" s="25" t="s">
        <v>72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</row>
    <row r="59" spans="1:18" x14ac:dyDescent="0.2">
      <c r="A59" s="25" t="s">
        <v>88</v>
      </c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</row>
    <row r="60" spans="1:18" ht="13.5" customHeight="1" x14ac:dyDescent="0.2">
      <c r="A60" s="25" t="s">
        <v>87</v>
      </c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Q60" s="25"/>
    </row>
    <row r="61" spans="1:18" ht="13.5" customHeight="1" x14ac:dyDescent="0.2">
      <c r="A61" s="25" t="s">
        <v>86</v>
      </c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P61" s="196" t="s">
        <v>67</v>
      </c>
      <c r="Q61" s="196"/>
    </row>
    <row r="62" spans="1:18" x14ac:dyDescent="0.2">
      <c r="A62" s="25" t="s">
        <v>78</v>
      </c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P62" s="196"/>
      <c r="Q62" s="196"/>
    </row>
    <row r="63" spans="1:18" x14ac:dyDescent="0.2">
      <c r="A63" s="25" t="s">
        <v>77</v>
      </c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O63" s="21"/>
      <c r="P63" s="196"/>
      <c r="Q63" s="196"/>
    </row>
    <row r="64" spans="1:18" x14ac:dyDescent="0.2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</row>
  </sheetData>
  <mergeCells count="122">
    <mergeCell ref="P53:P56"/>
    <mergeCell ref="Q53:Q56"/>
    <mergeCell ref="I55:L56"/>
    <mergeCell ref="M55:M56"/>
    <mergeCell ref="N55:N56"/>
    <mergeCell ref="P61:Q63"/>
    <mergeCell ref="A1:Q1"/>
    <mergeCell ref="C3:E3"/>
    <mergeCell ref="A5:A6"/>
    <mergeCell ref="B5:B6"/>
    <mergeCell ref="C5:C6"/>
    <mergeCell ref="D5:D6"/>
    <mergeCell ref="E5:E6"/>
    <mergeCell ref="F5:F6"/>
    <mergeCell ref="G5:G6"/>
    <mergeCell ref="H5:H6"/>
    <mergeCell ref="Q11:Q12"/>
    <mergeCell ref="I13:L14"/>
    <mergeCell ref="M13:M14"/>
    <mergeCell ref="N13:N14"/>
    <mergeCell ref="O13:O14"/>
    <mergeCell ref="P13:P14"/>
    <mergeCell ref="Q13:Q14"/>
    <mergeCell ref="O5:O6"/>
    <mergeCell ref="P5:P6"/>
    <mergeCell ref="Q5:Q6"/>
    <mergeCell ref="I7:I8"/>
    <mergeCell ref="I11:L12"/>
    <mergeCell ref="M11:M12"/>
    <mergeCell ref="N11:N12"/>
    <mergeCell ref="O11:O12"/>
    <mergeCell ref="P11:P12"/>
    <mergeCell ref="I5:I6"/>
    <mergeCell ref="J5:J6"/>
    <mergeCell ref="K5:K6"/>
    <mergeCell ref="L5:L6"/>
    <mergeCell ref="M5:M6"/>
    <mergeCell ref="N5:N6"/>
    <mergeCell ref="P21:P22"/>
    <mergeCell ref="Q21:Q22"/>
    <mergeCell ref="I23:L24"/>
    <mergeCell ref="M23:M24"/>
    <mergeCell ref="N23:N24"/>
    <mergeCell ref="O23:O24"/>
    <mergeCell ref="P23:P24"/>
    <mergeCell ref="Q23:Q24"/>
    <mergeCell ref="Q17:Q18"/>
    <mergeCell ref="I19:L20"/>
    <mergeCell ref="M19:M20"/>
    <mergeCell ref="N19:N20"/>
    <mergeCell ref="O19:O20"/>
    <mergeCell ref="P19:P20"/>
    <mergeCell ref="Q19:Q20"/>
    <mergeCell ref="I17:L18"/>
    <mergeCell ref="M17:M18"/>
    <mergeCell ref="N17:N18"/>
    <mergeCell ref="O17:O18"/>
    <mergeCell ref="P17:P18"/>
    <mergeCell ref="I21:L22"/>
    <mergeCell ref="M21:M22"/>
    <mergeCell ref="N21:N22"/>
    <mergeCell ref="O21:O22"/>
    <mergeCell ref="I27:L28"/>
    <mergeCell ref="M27:M28"/>
    <mergeCell ref="N27:N28"/>
    <mergeCell ref="O27:O28"/>
    <mergeCell ref="P27:P28"/>
    <mergeCell ref="Q27:Q28"/>
    <mergeCell ref="I25:L26"/>
    <mergeCell ref="M25:M26"/>
    <mergeCell ref="N25:N26"/>
    <mergeCell ref="O25:O26"/>
    <mergeCell ref="P25:P26"/>
    <mergeCell ref="Q25:Q26"/>
    <mergeCell ref="I52:L54"/>
    <mergeCell ref="M52:M54"/>
    <mergeCell ref="A50:A53"/>
    <mergeCell ref="I42:L42"/>
    <mergeCell ref="I43:L43"/>
    <mergeCell ref="I44:L44"/>
    <mergeCell ref="Q31:Q32"/>
    <mergeCell ref="I33:L34"/>
    <mergeCell ref="M33:M34"/>
    <mergeCell ref="N33:N34"/>
    <mergeCell ref="O33:O34"/>
    <mergeCell ref="P33:P34"/>
    <mergeCell ref="Q33:Q34"/>
    <mergeCell ref="I31:L32"/>
    <mergeCell ref="M31:M32"/>
    <mergeCell ref="N31:N32"/>
    <mergeCell ref="O31:O32"/>
    <mergeCell ref="P31:P32"/>
    <mergeCell ref="I37:Q38"/>
    <mergeCell ref="I39:L39"/>
    <mergeCell ref="I40:L40"/>
    <mergeCell ref="I41:L41"/>
    <mergeCell ref="N52:N54"/>
    <mergeCell ref="O52:Q52"/>
    <mergeCell ref="I46:N47"/>
    <mergeCell ref="O46:P47"/>
    <mergeCell ref="Q46:Q47"/>
    <mergeCell ref="A30:A49"/>
    <mergeCell ref="I48:N48"/>
    <mergeCell ref="O48:Q48"/>
    <mergeCell ref="I49:L51"/>
    <mergeCell ref="M49:M51"/>
    <mergeCell ref="N49:N51"/>
    <mergeCell ref="O49:Q51"/>
    <mergeCell ref="I29:L30"/>
    <mergeCell ref="M29:M30"/>
    <mergeCell ref="N29:N30"/>
    <mergeCell ref="O29:O30"/>
    <mergeCell ref="P29:P30"/>
    <mergeCell ref="Q29:Q30"/>
    <mergeCell ref="A16:A29"/>
    <mergeCell ref="I15:L16"/>
    <mergeCell ref="M15:M16"/>
    <mergeCell ref="N15:N16"/>
    <mergeCell ref="O15:O16"/>
    <mergeCell ref="P15:P16"/>
    <mergeCell ref="Q15:Q16"/>
    <mergeCell ref="A7:A15"/>
  </mergeCells>
  <phoneticPr fontId="1"/>
  <printOptions horizontalCentered="1" verticalCentered="1"/>
  <pageMargins left="0.19685039370078741" right="0.19685039370078741" top="0.51181102362204722" bottom="0.19685039370078741" header="0" footer="0"/>
  <pageSetup paperSize="9" scale="88" orientation="portrait" horizontalDpi="300" verticalDpi="3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記入シート</vt:lpstr>
      <vt:lpstr>記入シート!Print_Area</vt:lpstr>
      <vt:lpstr>記入例!Print_Area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shigeto</dc:creator>
  <cp:lastModifiedBy>有朋_113</cp:lastModifiedBy>
  <cp:lastPrinted>2025-03-06T02:15:50Z</cp:lastPrinted>
  <dcterms:created xsi:type="dcterms:W3CDTF">1997-01-08T22:48:59Z</dcterms:created>
  <dcterms:modified xsi:type="dcterms:W3CDTF">2025-04-17T02:48:43Z</dcterms:modified>
</cp:coreProperties>
</file>